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925cf14485fa97/ドキュメント/Entry関連/渋谷区民陸上競技大会2022/"/>
    </mc:Choice>
  </mc:AlternateContent>
  <xr:revisionPtr revIDLastSave="35" documentId="8_{F33D1AAD-0833-4E45-B544-D266D599CACC}" xr6:coauthVersionLast="47" xr6:coauthVersionMax="47" xr10:uidLastSave="{487DBEF0-CAD3-4EEF-BF7E-1F2906F0A57A}"/>
  <bookViews>
    <workbookView xWindow="-120" yWindow="-120" windowWidth="20730" windowHeight="11160" activeTab="2" xr2:uid="{00000000-000D-0000-FFFF-FFFF00000000}"/>
  </bookViews>
  <sheets>
    <sheet name="注意事項" sheetId="3" r:id="rId1"/>
    <sheet name="ヘボン式ローマ字表" sheetId="4" r:id="rId2"/>
    <sheet name="出場選手エントリーシート" sheetId="1" r:id="rId3"/>
  </sheets>
  <externalReferences>
    <externalReference r:id="rId4"/>
  </externalReferences>
  <definedNames>
    <definedName name="_xlnm._FilterDatabase" localSheetId="2" hidden="1">出場選手エントリーシート!$A$18:$Y$20</definedName>
    <definedName name="_xlnm.Print_Area" localSheetId="2">出場選手エントリーシート!$A$1:$Y$90</definedName>
    <definedName name="_xlnm.Print_Area" localSheetId="0">注意事項!$A$1:$X$58</definedName>
    <definedName name="氏名データ">[1]氏名データ!$A$2:$K$2000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D11" i="1"/>
  <c r="D13" i="1" l="1"/>
  <c r="D12" i="1"/>
  <c r="D17" i="1" l="1"/>
  <c r="F34" i="1"/>
  <c r="F48" i="1"/>
  <c r="E70" i="1"/>
  <c r="F38" i="1"/>
  <c r="F36" i="1"/>
  <c r="E38" i="1"/>
  <c r="F86" i="1"/>
  <c r="F88" i="1"/>
  <c r="F73" i="1"/>
  <c r="F77" i="1"/>
  <c r="F66" i="1"/>
  <c r="F28" i="1"/>
  <c r="E85" i="1"/>
  <c r="F37" i="1"/>
  <c r="F71" i="1"/>
  <c r="E65" i="1"/>
  <c r="E23" i="1"/>
  <c r="F55" i="1"/>
  <c r="F32" i="1"/>
  <c r="F69" i="1"/>
  <c r="E89" i="1"/>
  <c r="F54" i="1"/>
  <c r="E40" i="1"/>
  <c r="E57" i="1"/>
  <c r="F64" i="1"/>
  <c r="E73" i="1"/>
  <c r="E77" i="1"/>
  <c r="E36" i="3"/>
  <c r="E59" i="1"/>
  <c r="E61" i="1"/>
  <c r="F23" i="1"/>
  <c r="E45" i="1"/>
  <c r="F42" i="1"/>
  <c r="D31" i="3"/>
  <c r="E82" i="1"/>
  <c r="F31" i="1"/>
  <c r="F84" i="1"/>
  <c r="E29" i="1"/>
  <c r="E21" i="1"/>
  <c r="E78" i="1"/>
  <c r="E69" i="1"/>
  <c r="F43" i="1"/>
  <c r="E37" i="1"/>
  <c r="E42" i="1"/>
  <c r="F81" i="1"/>
  <c r="F83" i="1"/>
  <c r="E30" i="1"/>
  <c r="D32" i="3"/>
  <c r="E66" i="1"/>
  <c r="D33" i="3"/>
  <c r="E24" i="1"/>
  <c r="E58" i="1"/>
  <c r="E87" i="1"/>
  <c r="F46" i="1"/>
  <c r="E46" i="1"/>
  <c r="E90" i="1"/>
  <c r="F67" i="1"/>
  <c r="E49" i="1"/>
  <c r="F44" i="1"/>
  <c r="E39" i="1"/>
  <c r="E55" i="1"/>
  <c r="F87" i="1"/>
  <c r="F76" i="1"/>
  <c r="F53" i="1"/>
  <c r="E26" i="1"/>
  <c r="E35" i="1"/>
  <c r="E79" i="1"/>
  <c r="E83" i="1"/>
  <c r="F75" i="1"/>
  <c r="F33" i="1"/>
  <c r="F79" i="1"/>
  <c r="F49" i="1"/>
  <c r="E32" i="1"/>
  <c r="F60" i="1"/>
  <c r="E22" i="1"/>
  <c r="E35" i="3"/>
  <c r="E62" i="1"/>
  <c r="E64" i="1"/>
  <c r="F50" i="1"/>
  <c r="F27" i="1"/>
  <c r="D34" i="3"/>
  <c r="F24" i="1"/>
  <c r="E33" i="1"/>
  <c r="F61" i="1"/>
  <c r="E36" i="1"/>
  <c r="F90" i="1"/>
  <c r="F62" i="1"/>
  <c r="F22" i="1"/>
  <c r="F45" i="1"/>
  <c r="E74" i="1"/>
  <c r="E76" i="1"/>
  <c r="E30" i="3"/>
  <c r="D30" i="3"/>
  <c r="E47" i="1"/>
  <c r="F59" i="1"/>
  <c r="F52" i="1"/>
  <c r="E71" i="1"/>
  <c r="E33" i="3"/>
  <c r="F74" i="1"/>
  <c r="F58" i="1"/>
  <c r="F89" i="1"/>
  <c r="E81" i="1"/>
  <c r="F85" i="1"/>
  <c r="E50" i="1"/>
  <c r="E31" i="1"/>
  <c r="E67" i="1"/>
  <c r="E80" i="1"/>
  <c r="F29" i="1"/>
  <c r="E53" i="1"/>
  <c r="F51" i="1"/>
  <c r="F57" i="1"/>
  <c r="F72" i="1"/>
  <c r="E32" i="3"/>
  <c r="F65" i="1"/>
  <c r="F82" i="1"/>
  <c r="E68" i="1"/>
  <c r="F70" i="1"/>
  <c r="E86" i="1"/>
  <c r="E54" i="1"/>
  <c r="E31" i="3"/>
  <c r="E34" i="1"/>
  <c r="F80" i="1"/>
  <c r="E75" i="1"/>
  <c r="F63" i="1"/>
  <c r="F40" i="1"/>
  <c r="F68" i="1"/>
  <c r="F26" i="1"/>
  <c r="E34" i="3"/>
  <c r="F56" i="1"/>
  <c r="E48" i="1"/>
  <c r="E41" i="1"/>
  <c r="E27" i="1"/>
  <c r="D36" i="3"/>
  <c r="F35" i="1"/>
  <c r="E84" i="1"/>
  <c r="E25" i="1"/>
  <c r="F21" i="1"/>
  <c r="E51" i="1"/>
  <c r="E28" i="1"/>
  <c r="E52" i="1"/>
  <c r="F25" i="1"/>
  <c r="E60" i="1"/>
  <c r="F30" i="1"/>
  <c r="F39" i="1"/>
  <c r="E44" i="1"/>
  <c r="F41" i="1"/>
  <c r="E43" i="1"/>
  <c r="E88" i="1"/>
  <c r="E56" i="1"/>
  <c r="E72" i="1"/>
  <c r="E63" i="1"/>
  <c r="F47" i="1"/>
  <c r="F78" i="1"/>
  <c r="D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fujioka</author>
    <author>のりち</author>
  </authors>
  <commentList>
    <comment ref="D8" authorId="0" shapeId="0" xr:uid="{73B0F47B-2E82-41EC-8BDF-45AF4C57EC86}">
      <text>
        <r>
          <rPr>
            <b/>
            <sz val="9"/>
            <color indexed="81"/>
            <rFont val="MS P ゴシック"/>
            <family val="3"/>
            <charset val="128"/>
          </rPr>
          <t>必ず連絡の取れるアドレスにしてください。</t>
        </r>
      </text>
    </comment>
    <comment ref="D11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2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3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7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<sst xmlns="http://schemas.openxmlformats.org/spreadsheetml/2006/main" count="641" uniqueCount="445">
  <si>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</si>
  <si>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</si>
  <si>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</si>
  <si>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</si>
  <si>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</si>
  <si>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</si>
  <si>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</si>
  <si>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cm</t>
    <phoneticPr fontId="2"/>
  </si>
  <si>
    <t>４R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</si>
  <si>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</si>
  <si>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</si>
  <si>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</si>
  <si>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</si>
  <si>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</si>
  <si>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</si>
  <si>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東京</t>
    <rPh sb="0" eb="2">
      <t>トウキョウ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</si>
  <si>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</si>
  <si>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</si>
  <si>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</si>
  <si>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</si>
  <si>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</si>
  <si>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</si>
  <si>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</si>
  <si>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中学</t>
    <rPh sb="0" eb="2">
      <t>チュウガク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</si>
  <si>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</si>
  <si>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</si>
  <si>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</si>
  <si>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</si>
  <si>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</si>
  <si>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</si>
  <si>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</si>
  <si>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</si>
  <si>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</si>
  <si>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1500m</t>
    <phoneticPr fontId="2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</si>
  <si>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2"/>
  </si>
  <si>
    <t>太郎</t>
    <rPh sb="0" eb="2">
      <t>タロウ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</si>
  <si>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</si>
  <si>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</si>
  <si>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</si>
  <si>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</si>
  <si>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治郎</t>
    <rPh sb="0" eb="2">
      <t>ジロウ</t>
    </rPh>
    <phoneticPr fontId="2"/>
  </si>
  <si>
    <t>注意事項</t>
    <rPh sb="0" eb="2">
      <t>チュウイ</t>
    </rPh>
    <rPh sb="2" eb="4">
      <t>ジコウ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</si>
  <si>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</si>
  <si>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</si>
  <si>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4">
      <t>ユウビンバンゴウ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</si>
  <si>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</si>
  <si>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納入金額合計</t>
    <rPh sb="0" eb="2">
      <t>ノウニュウ</t>
    </rPh>
    <rPh sb="2" eb="4">
      <t>キンガク</t>
    </rPh>
    <rPh sb="4" eb="6">
      <t>ゴウケイ</t>
    </rPh>
    <phoneticPr fontId="2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</si>
  <si>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2"/>
  </si>
  <si>
    <t>区分</t>
    <rPh sb="0" eb="2">
      <t>クブン</t>
    </rPh>
    <phoneticPr fontId="2"/>
  </si>
  <si>
    <t>小3</t>
    <rPh sb="0" eb="1">
      <t>ショウ</t>
    </rPh>
    <phoneticPr fontId="2"/>
  </si>
  <si>
    <t>一般</t>
    <rPh sb="0" eb="2">
      <t>イッパン</t>
    </rPh>
    <phoneticPr fontId="2"/>
  </si>
  <si>
    <t>小3_100m</t>
    <rPh sb="0" eb="1">
      <t>ショウ</t>
    </rPh>
    <phoneticPr fontId="2"/>
  </si>
  <si>
    <t>小4_100m</t>
    <rPh sb="0" eb="1">
      <t>ショウ</t>
    </rPh>
    <phoneticPr fontId="2"/>
  </si>
  <si>
    <t>小5_100m</t>
    <rPh sb="0" eb="1">
      <t>ショウ</t>
    </rPh>
    <phoneticPr fontId="2"/>
  </si>
  <si>
    <t>小6_100m</t>
    <rPh sb="0" eb="1">
      <t>ショウ</t>
    </rPh>
    <phoneticPr fontId="2"/>
  </si>
  <si>
    <t>小34_800m</t>
    <rPh sb="0" eb="1">
      <t>ショウ</t>
    </rPh>
    <phoneticPr fontId="2"/>
  </si>
  <si>
    <t>中1_100m</t>
    <rPh sb="0" eb="1">
      <t>チュウ</t>
    </rPh>
    <phoneticPr fontId="2"/>
  </si>
  <si>
    <t>やり投</t>
    <rPh sb="2" eb="3">
      <t>ナ</t>
    </rPh>
    <phoneticPr fontId="2"/>
  </si>
  <si>
    <t>メールアドレス</t>
    <phoneticPr fontId="2"/>
  </si>
  <si>
    <t>出場選手エントリーシート</t>
    <rPh sb="0" eb="2">
      <t>シュツジョウ</t>
    </rPh>
    <rPh sb="2" eb="4">
      <t>センシュ</t>
    </rPh>
    <phoneticPr fontId="2"/>
  </si>
  <si>
    <t>最近の記録</t>
    <rPh sb="0" eb="2">
      <t>サイキン</t>
    </rPh>
    <rPh sb="3" eb="5">
      <t>キロク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</si>
  <si>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</si>
  <si>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</si>
  <si>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</si>
  <si>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</si>
  <si>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</si>
  <si>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</si>
  <si>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</si>
  <si>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長野</t>
    <rPh sb="0" eb="2">
      <t>ナガノ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</si>
  <si>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</si>
  <si>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</si>
  <si>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</si>
  <si>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</si>
  <si>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</si>
  <si>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</si>
  <si>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岐阜</t>
    <rPh sb="0" eb="2">
      <t>ギフ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</si>
  <si>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</si>
  <si>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</si>
  <si>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</si>
  <si>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</si>
  <si>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</si>
  <si>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</si>
  <si>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兵庫</t>
    <rPh sb="0" eb="2">
      <t>ヒョウゴ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</si>
  <si>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</si>
  <si>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</si>
  <si>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</si>
  <si>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</si>
  <si>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</si>
  <si>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</si>
  <si>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</si>
  <si>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徳島</t>
    <rPh sb="0" eb="2">
      <t>トクシマ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</si>
  <si>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</si>
  <si>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</si>
  <si>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</si>
  <si>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</si>
  <si>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</si>
  <si>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</si>
  <si>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</si>
  <si>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</si>
  <si>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</si>
  <si>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登録都道府県</t>
    <rPh sb="0" eb="2">
      <t>トウロク</t>
    </rPh>
    <rPh sb="2" eb="6">
      <t>トドウフケン</t>
    </rPh>
    <phoneticPr fontId="2"/>
  </si>
  <si>
    <t>中2_100m</t>
    <rPh sb="0" eb="1">
      <t>チュウ</t>
    </rPh>
    <phoneticPr fontId="2"/>
  </si>
  <si>
    <t>中23_走幅跳</t>
    <rPh sb="0" eb="1">
      <t>チュウ</t>
    </rPh>
    <rPh sb="4" eb="5">
      <t>ハシ</t>
    </rPh>
    <rPh sb="5" eb="6">
      <t>ハバ</t>
    </rPh>
    <rPh sb="6" eb="7">
      <t>ト</t>
    </rPh>
    <phoneticPr fontId="2"/>
  </si>
  <si>
    <t>渋谷AC</t>
    <rPh sb="0" eb="2">
      <t>シブヤ</t>
    </rPh>
    <phoneticPr fontId="2"/>
  </si>
  <si>
    <t>渋谷</t>
    <rPh sb="0" eb="2">
      <t>シブヤ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</si>
  <si>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</si>
  <si>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</si>
  <si>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西原</t>
    <rPh sb="0" eb="2">
      <t>ニシハラ</t>
    </rPh>
    <phoneticPr fontId="2"/>
  </si>
  <si>
    <t>絵理</t>
    <rPh sb="0" eb="2">
      <t>エリ</t>
    </rPh>
    <phoneticPr fontId="2"/>
  </si>
  <si>
    <t>A</t>
    <phoneticPr fontId="2"/>
  </si>
  <si>
    <t>B</t>
    <phoneticPr fontId="2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</si>
  <si>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</si>
  <si>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＊　足りないときはもう1つファイルを作成してください。その際、ファイルには所属名（略称）の後に１．２と番号をつけてください。</t>
    <phoneticPr fontId="2"/>
  </si>
  <si>
    <t>個人種目(一般)</t>
    <rPh sb="0" eb="2">
      <t>コジン</t>
    </rPh>
    <rPh sb="2" eb="4">
      <t>シュモク</t>
    </rPh>
    <rPh sb="5" eb="7">
      <t>イッパン</t>
    </rPh>
    <phoneticPr fontId="2"/>
  </si>
  <si>
    <t>リレー(小学生)</t>
    <rPh sb="4" eb="7">
      <t>ショウガクセイ</t>
    </rPh>
    <phoneticPr fontId="2"/>
  </si>
  <si>
    <t>リレー(中学生)</t>
    <rPh sb="4" eb="7">
      <t>チュウガクセイ</t>
    </rPh>
    <phoneticPr fontId="2"/>
  </si>
  <si>
    <t>リレー(一般)</t>
    <rPh sb="4" eb="6">
      <t>イッパン</t>
    </rPh>
    <phoneticPr fontId="2"/>
  </si>
  <si>
    <t>チーム</t>
    <phoneticPr fontId="2"/>
  </si>
  <si>
    <t>青山</t>
    <rPh sb="0" eb="2">
      <t>アオヤマ</t>
    </rPh>
    <phoneticPr fontId="2"/>
  </si>
  <si>
    <t>修</t>
    <rPh sb="0" eb="1">
      <t>オサム</t>
    </rPh>
    <phoneticPr fontId="2"/>
  </si>
  <si>
    <t>上原</t>
    <rPh sb="0" eb="2">
      <t>ウエハラ</t>
    </rPh>
    <phoneticPr fontId="2"/>
  </si>
  <si>
    <t>萌</t>
    <rPh sb="0" eb="1">
      <t>モエ</t>
    </rPh>
    <phoneticPr fontId="2"/>
  </si>
  <si>
    <t>小学5･6</t>
    <rPh sb="0" eb="2">
      <t>ショウガク</t>
    </rPh>
    <phoneticPr fontId="2"/>
  </si>
  <si>
    <t>800m</t>
    <phoneticPr fontId="2"/>
  </si>
  <si>
    <t>走高跳</t>
    <rPh sb="0" eb="3">
      <t>ハシリタカトビ</t>
    </rPh>
    <phoneticPr fontId="2"/>
  </si>
  <si>
    <t>走幅跳</t>
    <rPh sb="0" eb="3">
      <t>ハシリハバトビ</t>
    </rPh>
    <phoneticPr fontId="2"/>
  </si>
  <si>
    <t>登録番号</t>
    <rPh sb="0" eb="2">
      <t>トウロク</t>
    </rPh>
    <rPh sb="2" eb="4">
      <t>バンゴウ</t>
    </rPh>
    <phoneticPr fontId="2"/>
  </si>
  <si>
    <t>個人種目(小学生)</t>
    <rPh sb="0" eb="2">
      <t>コジン</t>
    </rPh>
    <rPh sb="2" eb="4">
      <t>シュモク</t>
    </rPh>
    <rPh sb="5" eb="6">
      <t>ショウ</t>
    </rPh>
    <phoneticPr fontId="2"/>
  </si>
  <si>
    <t>個人種目(中学生)</t>
    <rPh sb="0" eb="2">
      <t>コジン</t>
    </rPh>
    <rPh sb="2" eb="4">
      <t>シュモク</t>
    </rPh>
    <rPh sb="5" eb="8">
      <t>チュウガクセイ</t>
    </rPh>
    <phoneticPr fontId="2"/>
  </si>
  <si>
    <t>小34_ｼﾞｬﾍﾞﾘｯｸﾎﾞｰﾙ投</t>
    <rPh sb="0" eb="1">
      <t>ショウ</t>
    </rPh>
    <rPh sb="16" eb="17">
      <t>ナ</t>
    </rPh>
    <phoneticPr fontId="2"/>
  </si>
  <si>
    <t>小56_ｼﾞｬﾍﾞﾘｯｸﾎﾞｰﾙ投</t>
    <rPh sb="0" eb="1">
      <t>ショウ</t>
    </rPh>
    <rPh sb="16" eb="17">
      <t>ナ</t>
    </rPh>
    <phoneticPr fontId="2"/>
  </si>
  <si>
    <t>中1男_1500m</t>
    <rPh sb="0" eb="1">
      <t>チュウ</t>
    </rPh>
    <rPh sb="2" eb="3">
      <t>ダン</t>
    </rPh>
    <phoneticPr fontId="2"/>
  </si>
  <si>
    <t>中23男_1500m</t>
    <rPh sb="0" eb="1">
      <t>チュウ</t>
    </rPh>
    <rPh sb="3" eb="4">
      <t>ダン</t>
    </rPh>
    <phoneticPr fontId="2"/>
  </si>
  <si>
    <t>小56_800m</t>
    <rPh sb="0" eb="1">
      <t>ショウ</t>
    </rPh>
    <phoneticPr fontId="2"/>
  </si>
  <si>
    <t>小34_走幅跳</t>
    <rPh sb="0" eb="1">
      <t>ショウ</t>
    </rPh>
    <rPh sb="4" eb="5">
      <t>ハシ</t>
    </rPh>
    <rPh sb="5" eb="6">
      <t>ハバ</t>
    </rPh>
    <rPh sb="6" eb="7">
      <t>ト</t>
    </rPh>
    <phoneticPr fontId="2"/>
  </si>
  <si>
    <t>小56_走幅跳</t>
    <rPh sb="0" eb="1">
      <t>ショウ</t>
    </rPh>
    <rPh sb="4" eb="5">
      <t>ハシ</t>
    </rPh>
    <rPh sb="5" eb="6">
      <t>ハバ</t>
    </rPh>
    <rPh sb="6" eb="7">
      <t>ト</t>
    </rPh>
    <phoneticPr fontId="2"/>
  </si>
  <si>
    <t>中23_走高跳</t>
    <rPh sb="0" eb="1">
      <t>チュウ</t>
    </rPh>
    <rPh sb="4" eb="7">
      <t>ハシリタカトビ</t>
    </rPh>
    <phoneticPr fontId="2"/>
  </si>
  <si>
    <t>中23_100m</t>
    <rPh sb="0" eb="1">
      <t>チュウ</t>
    </rPh>
    <phoneticPr fontId="2"/>
  </si>
  <si>
    <t>中23_200m</t>
    <rPh sb="0" eb="1">
      <t>チュウ</t>
    </rPh>
    <phoneticPr fontId="2"/>
  </si>
  <si>
    <t>中23_800m</t>
    <rPh sb="0" eb="1">
      <t>チュウ</t>
    </rPh>
    <phoneticPr fontId="2"/>
  </si>
  <si>
    <t>中23女_1500m</t>
    <rPh sb="0" eb="1">
      <t>チュウ</t>
    </rPh>
    <rPh sb="3" eb="4">
      <t>ジョ</t>
    </rPh>
    <phoneticPr fontId="2"/>
  </si>
  <si>
    <t>中23男_400m</t>
    <rPh sb="0" eb="1">
      <t>チュウ</t>
    </rPh>
    <rPh sb="3" eb="4">
      <t>ダン</t>
    </rPh>
    <phoneticPr fontId="2"/>
  </si>
  <si>
    <t>一般_走幅跳</t>
    <rPh sb="3" eb="6">
      <t>ハシリハバトビ</t>
    </rPh>
    <phoneticPr fontId="2"/>
  </si>
  <si>
    <t>一般_やり投</t>
    <rPh sb="5" eb="6">
      <t>ナ</t>
    </rPh>
    <phoneticPr fontId="2"/>
  </si>
  <si>
    <t>一般_100m</t>
    <phoneticPr fontId="2"/>
  </si>
  <si>
    <t>一般_200m</t>
    <phoneticPr fontId="2"/>
  </si>
  <si>
    <t>一般_400m</t>
    <phoneticPr fontId="2"/>
  </si>
  <si>
    <t>一般_800m</t>
    <phoneticPr fontId="2"/>
  </si>
  <si>
    <t>一般_1500m</t>
    <phoneticPr fontId="2"/>
  </si>
  <si>
    <t>一般_走高跳</t>
    <rPh sb="3" eb="6">
      <t>ハシリタカトビ</t>
    </rPh>
    <phoneticPr fontId="2"/>
  </si>
  <si>
    <t>一般</t>
    <rPh sb="0" eb="2">
      <t>イッパン</t>
    </rPh>
    <phoneticPr fontId="2"/>
  </si>
  <si>
    <t>壮年</t>
    <rPh sb="0" eb="2">
      <t>ソウネン</t>
    </rPh>
    <phoneticPr fontId="2"/>
  </si>
  <si>
    <t>中23男_砲丸投(5.0㎏)</t>
    <rPh sb="0" eb="1">
      <t>チュウ</t>
    </rPh>
    <rPh sb="3" eb="4">
      <t>ダン</t>
    </rPh>
    <rPh sb="5" eb="8">
      <t>ホウガンナ</t>
    </rPh>
    <phoneticPr fontId="2"/>
  </si>
  <si>
    <t>中23女_砲丸投(2.721㎏)</t>
    <rPh sb="0" eb="1">
      <t>チュウ</t>
    </rPh>
    <rPh sb="3" eb="4">
      <t>ジョ</t>
    </rPh>
    <rPh sb="5" eb="8">
      <t>ホウガンナ</t>
    </rPh>
    <phoneticPr fontId="2"/>
  </si>
  <si>
    <t>一般男_砲丸投(7.260㎏)</t>
    <rPh sb="2" eb="3">
      <t>ダン</t>
    </rPh>
    <rPh sb="4" eb="7">
      <t>ホウガンナ</t>
    </rPh>
    <phoneticPr fontId="2"/>
  </si>
  <si>
    <t>一般女_砲丸投(4.000㎏)</t>
    <rPh sb="2" eb="3">
      <t>ジョ</t>
    </rPh>
    <rPh sb="4" eb="7">
      <t>ホウガンナ</t>
    </rPh>
    <phoneticPr fontId="2"/>
  </si>
  <si>
    <t>壮年男_100m</t>
    <rPh sb="0" eb="2">
      <t>ソウネン</t>
    </rPh>
    <rPh sb="2" eb="3">
      <t>ダン</t>
    </rPh>
    <phoneticPr fontId="2"/>
  </si>
  <si>
    <t>壮年男_1500m</t>
    <rPh sb="2" eb="3">
      <t>ダン</t>
    </rPh>
    <phoneticPr fontId="2"/>
  </si>
  <si>
    <t>渋谷区陸上競技協会申込規約に同意して申し込みます。</t>
    <rPh sb="0" eb="3">
      <t>シブヤク</t>
    </rPh>
    <rPh sb="3" eb="5">
      <t>リクジョウ</t>
    </rPh>
    <rPh sb="5" eb="7">
      <t>キョウギ</t>
    </rPh>
    <rPh sb="7" eb="9">
      <t>キョウカイ</t>
    </rPh>
    <rPh sb="9" eb="10">
      <t>モウ</t>
    </rPh>
    <rPh sb="10" eb="11">
      <t>コ</t>
    </rPh>
    <rPh sb="11" eb="13">
      <t>キヤク</t>
    </rPh>
    <rPh sb="14" eb="16">
      <t>ドウイ</t>
    </rPh>
    <rPh sb="18" eb="19">
      <t>モウ</t>
    </rPh>
    <rPh sb="20" eb="21">
      <t>コ</t>
    </rPh>
    <phoneticPr fontId="3"/>
  </si>
  <si>
    <t>※送信前に、再度内容を確認してください。入力ミスが多くなっています。</t>
    <rPh sb="1" eb="4">
      <t>ソウシンマエ</t>
    </rPh>
    <rPh sb="6" eb="8">
      <t>サイド</t>
    </rPh>
    <rPh sb="8" eb="10">
      <t>ナイヨウ</t>
    </rPh>
    <rPh sb="11" eb="13">
      <t>カクニン</t>
    </rPh>
    <rPh sb="20" eb="22">
      <t>ニュウリョク</t>
    </rPh>
    <rPh sb="25" eb="26">
      <t>オオ</t>
    </rPh>
    <phoneticPr fontId="3"/>
  </si>
  <si>
    <t>←自動演算が入っています。</t>
    <rPh sb="1" eb="3">
      <t>ジドウ</t>
    </rPh>
    <rPh sb="3" eb="5">
      <t>エンザン</t>
    </rPh>
    <rPh sb="6" eb="7">
      <t>ハイ</t>
    </rPh>
    <phoneticPr fontId="2"/>
  </si>
  <si>
    <t>一般_100m</t>
  </si>
  <si>
    <t>一般_200m</t>
  </si>
  <si>
    <t>一般_400m</t>
  </si>
  <si>
    <t>一般_800m</t>
  </si>
  <si>
    <t>一般_1500m</t>
  </si>
  <si>
    <t>ﾛｰﾏ字（姓）</t>
    <rPh sb="3" eb="4">
      <t>ジ</t>
    </rPh>
    <rPh sb="5" eb="6">
      <t>セイ</t>
    </rPh>
    <phoneticPr fontId="3"/>
  </si>
  <si>
    <t>ﾛｰﾏ字（名）</t>
    <rPh sb="3" eb="4">
      <t>ジ</t>
    </rPh>
    <rPh sb="5" eb="6">
      <t>メイ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</si>
  <si>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0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</si>
  <si>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</si>
  <si>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</si>
  <si>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</si>
  <si>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</si>
  <si>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</si>
  <si>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</si>
  <si>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</si>
  <si>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</si>
  <si>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</si>
  <si>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</si>
  <si>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</si>
  <si>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</si>
  <si>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</si>
  <si>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</si>
  <si>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</si>
  <si>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</si>
  <si>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</si>
  <si>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</si>
  <si>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</si>
  <si>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</si>
  <si>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</si>
  <si>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</si>
  <si>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</si>
  <si>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</si>
  <si>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</si>
  <si>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</si>
  <si>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</si>
  <si>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</si>
  <si>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</si>
  <si>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</si>
  <si>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</si>
  <si>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</si>
  <si>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</si>
  <si>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</si>
  <si>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</si>
  <si>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</si>
  <si>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</si>
  <si>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</si>
  <si>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</si>
  <si>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</si>
  <si>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</si>
  <si>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</si>
  <si>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</si>
  <si>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</si>
  <si>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</si>
  <si>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</si>
  <si>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</si>
  <si>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</si>
  <si>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</si>
  <si>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</si>
  <si>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</si>
  <si>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</si>
  <si>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</si>
  <si>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</si>
  <si>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</si>
  <si>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</si>
  <si>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</si>
  <si>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</si>
  <si>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</si>
  <si>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</si>
  <si>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</si>
  <si>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</si>
  <si>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</si>
  <si>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</si>
  <si>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</si>
  <si>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</si>
  <si>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</si>
  <si>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</si>
  <si>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</si>
  <si>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</si>
  <si>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</si>
  <si>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</si>
  <si>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</si>
  <si>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</si>
  <si>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</si>
  <si>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</si>
  <si>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</si>
  <si>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</si>
  <si>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</si>
  <si>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</si>
  <si>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</si>
  <si>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</si>
  <si>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</si>
  <si>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</si>
  <si>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</si>
  <si>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</si>
  <si>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</si>
  <si>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</si>
  <si>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</si>
  <si>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</si>
  <si>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</si>
  <si>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</si>
  <si>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</si>
  <si>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</si>
  <si>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</si>
  <si>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</si>
  <si>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</si>
  <si>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</si>
  <si>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</si>
  <si>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</si>
  <si>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</si>
  <si>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</si>
  <si>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</si>
  <si>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</si>
  <si>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</si>
  <si>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</si>
  <si>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</si>
  <si>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</si>
  <si>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</si>
  <si>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</si>
  <si>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</si>
  <si>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</si>
  <si>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</si>
  <si>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</si>
  <si>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</si>
  <si>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</si>
  <si>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</si>
  <si>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</si>
  <si>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</si>
  <si>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</si>
  <si>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</si>
  <si>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</si>
  <si>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</si>
  <si>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</si>
  <si>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</si>
  <si>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</si>
  <si>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</si>
  <si>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</si>
  <si>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</si>
  <si>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</si>
  <si>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</si>
  <si>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</si>
  <si>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</si>
  <si>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</si>
  <si>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</si>
  <si>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</si>
  <si>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</si>
  <si>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</si>
  <si>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</si>
  <si>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</si>
  <si>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</si>
  <si>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</si>
  <si>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</si>
  <si>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5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</si>
  <si>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</si>
  <si>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</si>
  <si>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</si>
  <si>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</si>
  <si>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</si>
  <si>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</si>
  <si>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</si>
  <si>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</si>
  <si>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</si>
  <si>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</si>
  <si>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</si>
  <si>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</si>
  <si>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</si>
  <si>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</si>
  <si>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</si>
  <si>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</si>
  <si>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</si>
  <si>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</si>
  <si>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</si>
  <si>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</si>
  <si>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</si>
  <si>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</si>
  <si>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</si>
  <si>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</si>
  <si>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</si>
  <si>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</si>
  <si>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5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</si>
  <si>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</si>
  <si>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</si>
  <si>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</si>
  <si>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</si>
  <si>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</si>
  <si>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</si>
  <si>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</si>
  <si>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</si>
  <si>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</si>
  <si>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</si>
  <si>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</si>
  <si>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</si>
  <si>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</si>
  <si>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</si>
  <si>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</si>
  <si>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</si>
  <si>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</si>
  <si>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</si>
  <si>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</si>
  <si>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</si>
  <si>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</si>
  <si>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</si>
  <si>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</si>
  <si>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</si>
  <si>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</si>
  <si>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</si>
  <si>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5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</si>
  <si>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</si>
  <si>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</si>
  <si>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</si>
  <si>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</si>
  <si>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</si>
  <si>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</si>
  <si>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</si>
  <si>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</si>
  <si>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</si>
  <si>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</si>
  <si>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</si>
  <si>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</si>
  <si>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</si>
  <si>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</si>
  <si>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</si>
  <si>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</si>
  <si>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</si>
  <si>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</si>
  <si>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</si>
  <si>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</si>
  <si>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</si>
  <si>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</si>
  <si>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TOKYO</t>
    <phoneticPr fontId="2"/>
  </si>
  <si>
    <t>TARO</t>
    <phoneticPr fontId="2"/>
  </si>
  <si>
    <t>JIRO</t>
    <phoneticPr fontId="2"/>
  </si>
  <si>
    <t>AOYAMA</t>
    <phoneticPr fontId="2"/>
  </si>
  <si>
    <t>OSAMU</t>
    <phoneticPr fontId="2"/>
  </si>
  <si>
    <t>SHIBUYA</t>
    <phoneticPr fontId="2"/>
  </si>
  <si>
    <t>ICHIRO</t>
    <phoneticPr fontId="2"/>
  </si>
  <si>
    <t>HANAKO</t>
    <phoneticPr fontId="2"/>
  </si>
  <si>
    <t>UEHARA</t>
    <phoneticPr fontId="2"/>
  </si>
  <si>
    <t>MOE</t>
    <phoneticPr fontId="2"/>
  </si>
  <si>
    <t>NISHIHARA</t>
    <phoneticPr fontId="2"/>
  </si>
  <si>
    <t>ERI</t>
    <phoneticPr fontId="2"/>
  </si>
  <si>
    <t>東京陸上競技協会</t>
    <rPh sb="0" eb="2">
      <t>トウキョウ</t>
    </rPh>
    <rPh sb="2" eb="8">
      <t>リクジョウキョウギキョウカイ</t>
    </rPh>
    <phoneticPr fontId="2"/>
  </si>
  <si>
    <t>東京治郎</t>
    <rPh sb="0" eb="2">
      <t>トウキョウ</t>
    </rPh>
    <rPh sb="2" eb="4">
      <t>ジロウ</t>
    </rPh>
    <phoneticPr fontId="2"/>
  </si>
  <si>
    <t>03-1234-5678</t>
    <phoneticPr fontId="2"/>
  </si>
  <si>
    <t>entry@touriku.ne.jp</t>
    <phoneticPr fontId="2"/>
  </si>
  <si>
    <t>150-0045</t>
    <phoneticPr fontId="2"/>
  </si>
  <si>
    <t>東京都渋谷区渋谷1-1-1</t>
    <rPh sb="0" eb="3">
      <t>トウキョウト</t>
    </rPh>
    <rPh sb="3" eb="6">
      <t>シブヤク</t>
    </rPh>
    <rPh sb="6" eb="8">
      <t>シブタニ</t>
    </rPh>
    <phoneticPr fontId="2"/>
  </si>
  <si>
    <t>　その後、shibuya.entry@gmail.com　までこのファイルを添付して送信してください。</t>
    <rPh sb="3" eb="4">
      <t>ゴ</t>
    </rPh>
    <rPh sb="38" eb="40">
      <t>テンプ</t>
    </rPh>
    <rPh sb="42" eb="44">
      <t>ソウシン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</si>
  <si>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1">
      <t>ジュシン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</si>
  <si>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00</t>
    <phoneticPr fontId="2"/>
  </si>
  <si>
    <t>12</t>
    <phoneticPr fontId="2"/>
  </si>
  <si>
    <t>80</t>
    <phoneticPr fontId="2"/>
  </si>
  <si>
    <t>11</t>
    <phoneticPr fontId="2"/>
  </si>
  <si>
    <t>64</t>
    <phoneticPr fontId="2"/>
  </si>
  <si>
    <t>00</t>
    <phoneticPr fontId="2"/>
  </si>
  <si>
    <t>01</t>
    <phoneticPr fontId="2"/>
  </si>
  <si>
    <t>70</t>
    <phoneticPr fontId="2"/>
  </si>
  <si>
    <t>07</t>
    <phoneticPr fontId="2"/>
  </si>
  <si>
    <t>25</t>
    <phoneticPr fontId="2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</si>
  <si>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2"/>
  </si>
  <si>
    <t>小学共通</t>
    <rPh sb="0" eb="2">
      <t>ショウガク</t>
    </rPh>
    <rPh sb="2" eb="4">
      <t>キョウツウ</t>
    </rPh>
    <phoneticPr fontId="2"/>
  </si>
  <si>
    <t>中_200m</t>
    <rPh sb="0" eb="1">
      <t>チュウ</t>
    </rPh>
    <phoneticPr fontId="2"/>
  </si>
  <si>
    <t>中_800m</t>
    <rPh sb="0" eb="1">
      <t>チュウ</t>
    </rPh>
    <phoneticPr fontId="2"/>
  </si>
  <si>
    <t>中女_1500m</t>
    <rPh sb="0" eb="1">
      <t>チュウ</t>
    </rPh>
    <rPh sb="1" eb="2">
      <t>ジョ</t>
    </rPh>
    <phoneticPr fontId="2"/>
  </si>
  <si>
    <t>中_走幅跳</t>
    <rPh sb="0" eb="1">
      <t>チュウ</t>
    </rPh>
    <rPh sb="2" eb="3">
      <t>ハシ</t>
    </rPh>
    <rPh sb="3" eb="4">
      <t>ハバ</t>
    </rPh>
    <rPh sb="4" eb="5">
      <t>ト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</si>
  <si>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</si>
  <si>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r>
      <t>　</t>
    </r>
    <r>
      <rPr>
        <b/>
        <sz val="11"/>
        <rFont val="ＭＳ Ｐゴシック"/>
        <family val="3"/>
        <charset val="128"/>
      </rPr>
      <t>参加制限：</t>
    </r>
    <rPh sb="1" eb="3">
      <t>サンカ</t>
    </rPh>
    <rPh sb="3" eb="5">
      <t>セイゲン</t>
    </rPh>
    <phoneticPr fontId="2"/>
  </si>
  <si>
    <r>
      <t>　</t>
    </r>
    <r>
      <rPr>
        <b/>
        <sz val="11"/>
        <rFont val="ＭＳ Ｐゴシック"/>
        <family val="3"/>
        <charset val="128"/>
      </rPr>
      <t>参加料：</t>
    </r>
    <rPh sb="1" eb="3">
      <t>サンカ</t>
    </rPh>
    <rPh sb="3" eb="4">
      <t>リョウ</t>
    </rPh>
    <phoneticPr fontId="2"/>
  </si>
  <si>
    <t>小・中学生１種目８００円（２種目１６００円）　リレー１チーム　２０００円</t>
    <rPh sb="14" eb="16">
      <t>シュモク</t>
    </rPh>
    <rPh sb="20" eb="21">
      <t>エン</t>
    </rPh>
    <phoneticPr fontId="2"/>
  </si>
  <si>
    <t>種目2</t>
    <rPh sb="0" eb="2">
      <t>シュモク</t>
    </rPh>
    <phoneticPr fontId="2"/>
  </si>
  <si>
    <t>一般・壮年１２００円　リレー１チーム　２０００円</t>
    <phoneticPr fontId="2"/>
  </si>
  <si>
    <t>＊　自動返信メールが、確認できない場合は、渋谷区陸上競技協会 野末までご連絡ください。</t>
    <rPh sb="2" eb="6">
      <t>ジドウヘンシン</t>
    </rPh>
    <rPh sb="11" eb="13">
      <t>カクニン</t>
    </rPh>
    <rPh sb="17" eb="19">
      <t>バアイ</t>
    </rPh>
    <rPh sb="21" eb="24">
      <t>シブヤク</t>
    </rPh>
    <rPh sb="24" eb="26">
      <t>リクジョウ</t>
    </rPh>
    <rPh sb="26" eb="28">
      <t>キョウギ</t>
    </rPh>
    <rPh sb="28" eb="30">
      <t>キョウカイ</t>
    </rPh>
    <rPh sb="31" eb="32">
      <t>ノ</t>
    </rPh>
    <rPh sb="32" eb="33">
      <t>スエ</t>
    </rPh>
    <rPh sb="36" eb="38">
      <t>レンラク</t>
    </rPh>
    <phoneticPr fontId="2"/>
  </si>
  <si>
    <t>参加制限：１人　２種目以内（リレーは除く）</t>
    <rPh sb="0" eb="2">
      <t>サンカ</t>
    </rPh>
    <rPh sb="2" eb="4">
      <t>セイゲン</t>
    </rPh>
    <rPh sb="6" eb="7">
      <t>リ</t>
    </rPh>
    <rPh sb="9" eb="11">
      <t>シュモク</t>
    </rPh>
    <rPh sb="11" eb="13">
      <t>イナイ</t>
    </rPh>
    <rPh sb="18" eb="19">
      <t>ノゾ</t>
    </rPh>
    <phoneticPr fontId="2"/>
  </si>
  <si>
    <t>一般_走高跳</t>
    <phoneticPr fontId="2"/>
  </si>
  <si>
    <t>一般_砲丸投</t>
    <phoneticPr fontId="2"/>
  </si>
  <si>
    <t>一般_やり投</t>
    <phoneticPr fontId="2"/>
  </si>
  <si>
    <t>中_走高跳</t>
    <rPh sb="0" eb="1">
      <t>チュウ</t>
    </rPh>
    <phoneticPr fontId="2"/>
  </si>
  <si>
    <t>中_砲丸投</t>
    <rPh sb="0" eb="1">
      <t>チュウ</t>
    </rPh>
    <phoneticPr fontId="2"/>
  </si>
  <si>
    <t>小34_ｼﾞｬﾍﾞﾘｯｸﾎﾞｰﾙ投</t>
    <rPh sb="0" eb="1">
      <t>ショウ</t>
    </rPh>
    <phoneticPr fontId="2"/>
  </si>
  <si>
    <t>小56_ｼﾞｬﾍﾞﾘｯｸﾎﾞｰﾙ投</t>
    <rPh sb="0" eb="1">
      <t>ショウ</t>
    </rPh>
    <phoneticPr fontId="2"/>
  </si>
  <si>
    <t>第６０回　渋谷区民陸上競技大会</t>
    <rPh sb="0" eb="1">
      <t>ダイ</t>
    </rPh>
    <rPh sb="3" eb="4">
      <t>カイ</t>
    </rPh>
    <rPh sb="5" eb="8">
      <t>シブヤク</t>
    </rPh>
    <rPh sb="8" eb="9">
      <t>ミン</t>
    </rPh>
    <rPh sb="9" eb="15">
      <t>リクジョウキョウギタイカイ</t>
    </rPh>
    <phoneticPr fontId="2"/>
  </si>
  <si>
    <t>１人　２種目以内（リレーは除く）</t>
    <phoneticPr fontId="2"/>
  </si>
  <si>
    <t>中男_400m</t>
    <rPh sb="0" eb="1">
      <t>チュウ</t>
    </rPh>
    <rPh sb="1" eb="2">
      <t>ダン</t>
    </rPh>
    <phoneticPr fontId="2"/>
  </si>
  <si>
    <r>
      <t>大会日程　</t>
    </r>
    <r>
      <rPr>
        <b/>
        <sz val="16"/>
        <rFont val="ＭＳ Ｐゴシック"/>
        <family val="3"/>
        <charset val="128"/>
      </rPr>
      <t>【2022/11/3】</t>
    </r>
    <rPh sb="0" eb="2">
      <t>タイカイ</t>
    </rPh>
    <rPh sb="2" eb="4">
      <t>ニッテイ</t>
    </rPh>
    <phoneticPr fontId="2"/>
  </si>
  <si>
    <r>
      <t>エントリー受付期間　【</t>
    </r>
    <r>
      <rPr>
        <b/>
        <sz val="12"/>
        <rFont val="ＭＳ Ｐゴシック"/>
        <family val="3"/>
        <charset val="128"/>
      </rPr>
      <t>2022/9/22（木）0：00～2022/10/3（月）21:00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5" eb="7">
      <t>ウケツケ</t>
    </rPh>
    <rPh sb="7" eb="9">
      <t>キカン</t>
    </rPh>
    <rPh sb="21" eb="22">
      <t>モク</t>
    </rPh>
    <rPh sb="38" eb="39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</si>
</sst>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4" borderId="5" xfId="0" applyFill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 hidden="1"/>
    </xf>
    <xf numFmtId="0" fontId="11" fillId="0" borderId="0" xfId="0" applyFont="1" applyProtection="1">
      <alignment vertical="center"/>
      <protection hidden="1"/>
    </xf>
    <xf numFmtId="0" fontId="0" fillId="5" borderId="13" xfId="0" applyFill="1" applyBorder="1">
      <alignment vertical="center"/>
    </xf>
    <xf numFmtId="0" fontId="0" fillId="0" borderId="18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3" xfId="0" applyFill="1" applyBorder="1">
      <alignment vertical="center"/>
    </xf>
    <xf numFmtId="0" fontId="17" fillId="0" borderId="0" xfId="2" applyFont="1">
      <alignment vertical="center"/>
    </xf>
    <xf numFmtId="0" fontId="21" fillId="0" borderId="0" xfId="2" applyFont="1">
      <alignment vertical="center"/>
    </xf>
    <xf numFmtId="0" fontId="22" fillId="7" borderId="19" xfId="2" applyFont="1" applyFill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3" fillId="0" borderId="0" xfId="2" applyFont="1">
      <alignment vertical="center"/>
    </xf>
    <xf numFmtId="0" fontId="22" fillId="0" borderId="20" xfId="2" applyFont="1" applyBorder="1">
      <alignment vertical="center"/>
    </xf>
    <xf numFmtId="0" fontId="21" fillId="0" borderId="21" xfId="2" applyFont="1" applyBorder="1">
      <alignment vertical="center"/>
    </xf>
    <xf numFmtId="0" fontId="21" fillId="0" borderId="22" xfId="2" applyFont="1" applyBorder="1">
      <alignment vertical="center"/>
    </xf>
    <xf numFmtId="0" fontId="22" fillId="0" borderId="23" xfId="2" applyFont="1" applyBorder="1">
      <alignment vertical="center"/>
    </xf>
    <xf numFmtId="0" fontId="21" fillId="0" borderId="24" xfId="2" applyFont="1" applyBorder="1">
      <alignment vertical="center"/>
    </xf>
    <xf numFmtId="0" fontId="22" fillId="0" borderId="12" xfId="2" applyFont="1" applyBorder="1">
      <alignment vertical="center"/>
    </xf>
    <xf numFmtId="0" fontId="21" fillId="0" borderId="18" xfId="2" applyFont="1" applyBorder="1">
      <alignment vertical="center"/>
    </xf>
    <xf numFmtId="0" fontId="21" fillId="0" borderId="25" xfId="2" applyFont="1" applyBorder="1">
      <alignment vertical="center"/>
    </xf>
    <xf numFmtId="0" fontId="22" fillId="0" borderId="5" xfId="2" applyFont="1" applyBorder="1">
      <alignment vertical="center"/>
    </xf>
    <xf numFmtId="0" fontId="21" fillId="0" borderId="14" xfId="2" applyFont="1" applyBorder="1">
      <alignment vertical="center"/>
    </xf>
    <xf numFmtId="0" fontId="21" fillId="0" borderId="13" xfId="2" applyFont="1" applyBorder="1">
      <alignment vertical="center"/>
    </xf>
    <xf numFmtId="0" fontId="24" fillId="0" borderId="0" xfId="2" applyFont="1">
      <alignment vertical="center"/>
    </xf>
    <xf numFmtId="0" fontId="24" fillId="0" borderId="20" xfId="2" applyFont="1" applyBorder="1">
      <alignment vertical="center"/>
    </xf>
    <xf numFmtId="0" fontId="8" fillId="0" borderId="0" xfId="0" applyFont="1" applyAlignment="1">
      <alignment horizontal="left" vertical="center"/>
    </xf>
    <xf numFmtId="20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0" fillId="5" borderId="5" xfId="0" applyFill="1" applyBorder="1">
      <alignment vertical="center"/>
    </xf>
    <xf numFmtId="0" fontId="0" fillId="5" borderId="14" xfId="0" applyFill="1" applyBorder="1">
      <alignment vertical="center"/>
    </xf>
    <xf numFmtId="49" fontId="0" fillId="5" borderId="5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4" fillId="5" borderId="5" xfId="1" applyNumberFormat="1" applyFill="1" applyBorder="1" applyAlignment="1" applyProtection="1">
      <alignment vertical="center"/>
    </xf>
    <xf numFmtId="0" fontId="13" fillId="0" borderId="0" xfId="0" applyFont="1" applyAlignment="1">
      <alignment horizontal="center" vertical="top" textRotation="255" wrapText="1"/>
    </xf>
    <xf numFmtId="176" fontId="0" fillId="5" borderId="5" xfId="0" applyNumberFormat="1" applyFill="1" applyBorder="1" applyAlignment="1">
      <alignment horizontal="right" vertical="center"/>
    </xf>
    <xf numFmtId="176" fontId="0" fillId="5" borderId="14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37</xdr:row>
      <xdr:rowOff>38100</xdr:rowOff>
    </xdr:from>
    <xdr:to>
      <xdr:col>9</xdr:col>
      <xdr:colOff>123825</xdr:colOff>
      <xdr:row>39</xdr:row>
      <xdr:rowOff>152400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905125" y="6553200"/>
          <a:ext cx="2743200" cy="485775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緑セルの部分には演算が埋め込まれています。</a:t>
          </a:r>
        </a:p>
      </xdr:txBody>
    </xdr:sp>
    <xdr:clientData/>
  </xdr:twoCellAnchor>
  <xdr:twoCellAnchor>
    <xdr:from>
      <xdr:col>12</xdr:col>
      <xdr:colOff>161925</xdr:colOff>
      <xdr:row>38</xdr:row>
      <xdr:rowOff>0</xdr:rowOff>
    </xdr:from>
    <xdr:to>
      <xdr:col>17</xdr:col>
      <xdr:colOff>180975</xdr:colOff>
      <xdr:row>40</xdr:row>
      <xdr:rowOff>180974</xdr:rowOff>
    </xdr:to>
    <xdr:sp macro="" textlink="">
      <xdr:nvSpPr>
        <xdr:cNvPr id="2067" name="AutoShape 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943725" y="3952875"/>
          <a:ext cx="2247900" cy="523874"/>
        </a:xfrm>
        <a:prstGeom prst="wedgeRoundRectCallout">
          <a:avLst>
            <a:gd name="adj1" fmla="val -74741"/>
            <a:gd name="adj2" fmla="val -1453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ドロップダウンリストより選びます。</a:t>
          </a:r>
        </a:p>
      </xdr:txBody>
    </xdr:sp>
    <xdr:clientData/>
  </xdr:twoCellAnchor>
  <xdr:twoCellAnchor>
    <xdr:from>
      <xdr:col>19</xdr:col>
      <xdr:colOff>104775</xdr:colOff>
      <xdr:row>38</xdr:row>
      <xdr:rowOff>57150</xdr:rowOff>
    </xdr:from>
    <xdr:to>
      <xdr:col>24</xdr:col>
      <xdr:colOff>57150</xdr:colOff>
      <xdr:row>43</xdr:row>
      <xdr:rowOff>38100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11401425" y="6915150"/>
          <a:ext cx="1590675" cy="866775"/>
        </a:xfrm>
        <a:prstGeom prst="wedgeRoundRectCallout">
          <a:avLst>
            <a:gd name="adj1" fmla="val -23115"/>
            <a:gd name="adj2" fmla="val -911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出場チームはチーム番号を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A,B,C…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10</xdr:col>
      <xdr:colOff>238125</xdr:colOff>
      <xdr:row>12</xdr:row>
      <xdr:rowOff>95250</xdr:rowOff>
    </xdr:from>
    <xdr:to>
      <xdr:col>16</xdr:col>
      <xdr:colOff>28574</xdr:colOff>
      <xdr:row>14</xdr:row>
      <xdr:rowOff>104776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095875" y="2333625"/>
          <a:ext cx="3314699" cy="352426"/>
        </a:xfrm>
        <a:prstGeom prst="wedgeRoundRectCallout">
          <a:avLst>
            <a:gd name="adj1" fmla="val -63870"/>
            <a:gd name="adj2" fmla="val 55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</xdr:colOff>
      <xdr:row>22</xdr:row>
      <xdr:rowOff>95250</xdr:rowOff>
    </xdr:from>
    <xdr:to>
      <xdr:col>17</xdr:col>
      <xdr:colOff>276224</xdr:colOff>
      <xdr:row>24</xdr:row>
      <xdr:rowOff>104776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86425" y="4048125"/>
          <a:ext cx="3314699" cy="352426"/>
        </a:xfrm>
        <a:prstGeom prst="wedgeRoundRectCallout">
          <a:avLst>
            <a:gd name="adj1" fmla="val -81111"/>
            <a:gd name="adj2" fmla="val 2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touriku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G73"/>
  <sheetViews>
    <sheetView zoomScaleNormal="100" workbookViewId="0">
      <selection activeCell="E11" sqref="E11"/>
    </sheetView>
  </sheetViews>
  <sheetFormatPr defaultRowHeight="13.5"/>
  <cols>
    <col min="1" max="1" width="8.75" customWidth="1"/>
    <col min="2" max="3" width="8.625" customWidth="1"/>
    <col min="8" max="9" width="5.25" bestFit="1" customWidth="1"/>
    <col min="10" max="10" width="9.25" customWidth="1"/>
    <col min="11" max="11" width="10.375" customWidth="1"/>
    <col min="12" max="12" width="11.125" customWidth="1"/>
    <col min="13" max="15" width="4.5" customWidth="1"/>
    <col min="16" max="16" width="11.25" customWidth="1"/>
    <col min="17" max="19" width="4.5" customWidth="1"/>
    <col min="20" max="20" width="4.625" customWidth="1"/>
    <col min="21" max="21" width="5.625" customWidth="1"/>
    <col min="22" max="22" width="3.75" customWidth="1"/>
    <col min="23" max="23" width="3.875" customWidth="1"/>
    <col min="24" max="24" width="3.625" customWidth="1"/>
    <col min="25" max="25" width="6.25" customWidth="1"/>
    <col min="26" max="26" width="6.625" customWidth="1"/>
    <col min="27" max="27" width="6.125" customWidth="1"/>
    <col min="28" max="28" width="15.5" hidden="1" customWidth="1"/>
    <col min="29" max="29" width="7.125" hidden="1" customWidth="1"/>
    <col min="30" max="30" width="3.375" hidden="1" customWidth="1"/>
    <col min="31" max="31" width="4.375" hidden="1" customWidth="1"/>
    <col min="32" max="32" width="9" hidden="1" customWidth="1"/>
    <col min="33" max="34" width="5.25" customWidth="1"/>
  </cols>
  <sheetData>
    <row r="1" spans="1:33" ht="21.75" customHeight="1">
      <c r="A1" s="24" t="s">
        <v>41</v>
      </c>
    </row>
    <row r="2" spans="1:33" ht="13.5" customHeight="1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AG2" s="9"/>
    </row>
    <row r="3" spans="1:33" ht="13.5" customHeight="1">
      <c r="A3" s="23" t="s">
        <v>407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AG3" s="9"/>
    </row>
    <row r="4" spans="1:3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33" ht="14.25" customHeight="1">
      <c r="A5" s="23" t="s">
        <v>111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33">
      <c r="A6" s="23" t="s">
        <v>112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33">
      <c r="A7" s="23" t="s">
        <v>408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33">
      <c r="A8" s="23" t="s">
        <v>431</v>
      </c>
    </row>
    <row r="9" spans="1:33">
      <c r="A9" s="23"/>
    </row>
    <row r="10" spans="1:33">
      <c r="A10" s="23"/>
    </row>
    <row r="11" spans="1:33" ht="18.75">
      <c r="A11" s="22" t="s">
        <v>34</v>
      </c>
      <c r="B11" s="7"/>
      <c r="E11" s="38" t="s">
        <v>444</v>
      </c>
    </row>
    <row r="12" spans="1:33" ht="13.5" customHeight="1">
      <c r="A12" s="22"/>
      <c r="B12" s="7"/>
      <c r="L12" s="30" t="s">
        <v>432</v>
      </c>
    </row>
    <row r="13" spans="1:33" ht="13.5" customHeight="1">
      <c r="A13" s="67" t="s">
        <v>42</v>
      </c>
      <c r="B13" s="67"/>
      <c r="C13" s="68" t="s">
        <v>401</v>
      </c>
      <c r="D13" s="68"/>
      <c r="E13" s="68"/>
      <c r="F13" s="68"/>
      <c r="G13" s="68"/>
      <c r="H13" s="68"/>
      <c r="I13" s="68"/>
      <c r="J13" s="68"/>
    </row>
    <row r="14" spans="1:33" ht="13.5" customHeight="1">
      <c r="A14" s="67" t="s">
        <v>45</v>
      </c>
      <c r="B14" s="67"/>
      <c r="C14" s="68" t="s">
        <v>402</v>
      </c>
      <c r="D14" s="68"/>
      <c r="E14" s="68"/>
      <c r="F14" s="68"/>
      <c r="G14" s="68"/>
      <c r="H14" s="68"/>
      <c r="I14" s="68"/>
      <c r="J14" s="68"/>
    </row>
    <row r="15" spans="1:33" ht="13.5" customHeight="1">
      <c r="A15" s="67" t="s">
        <v>36</v>
      </c>
      <c r="B15" s="67"/>
      <c r="C15" s="68" t="s">
        <v>402</v>
      </c>
      <c r="D15" s="68"/>
      <c r="E15" s="68"/>
      <c r="F15" s="68"/>
      <c r="G15" s="68"/>
      <c r="H15" s="68"/>
      <c r="I15" s="68"/>
      <c r="J15" s="68"/>
    </row>
    <row r="16" spans="1:33" ht="13.5" customHeight="1">
      <c r="A16" s="67" t="s">
        <v>43</v>
      </c>
      <c r="B16" s="67"/>
      <c r="C16" s="68" t="s">
        <v>403</v>
      </c>
      <c r="D16" s="68"/>
      <c r="E16" s="68"/>
      <c r="F16" s="68"/>
      <c r="G16" s="68"/>
      <c r="H16" s="68"/>
      <c r="I16" s="68"/>
      <c r="J16" s="68"/>
    </row>
    <row r="17" spans="1:32" ht="13.5" customHeight="1">
      <c r="A17" s="67" t="s">
        <v>58</v>
      </c>
      <c r="B17" s="67"/>
      <c r="C17" s="69" t="s">
        <v>404</v>
      </c>
      <c r="D17" s="68"/>
      <c r="E17" s="68"/>
      <c r="F17" s="68"/>
      <c r="G17" s="68"/>
      <c r="H17" s="68"/>
      <c r="I17" s="68"/>
      <c r="J17" s="68"/>
    </row>
    <row r="18" spans="1:32" ht="13.5" customHeight="1">
      <c r="A18" s="67" t="s">
        <v>44</v>
      </c>
      <c r="B18" s="67"/>
      <c r="C18" s="68" t="s">
        <v>405</v>
      </c>
      <c r="D18" s="68"/>
      <c r="E18" s="68"/>
      <c r="F18" s="68"/>
      <c r="G18" s="68"/>
      <c r="H18" s="68"/>
      <c r="I18" s="68"/>
      <c r="J18" s="68"/>
    </row>
    <row r="19" spans="1:32" ht="13.5" customHeight="1">
      <c r="A19" s="67" t="s">
        <v>37</v>
      </c>
      <c r="B19" s="67"/>
      <c r="C19" s="68" t="s">
        <v>406</v>
      </c>
      <c r="D19" s="68"/>
      <c r="E19" s="68"/>
      <c r="F19" s="68"/>
      <c r="G19" s="68"/>
      <c r="H19" s="68"/>
      <c r="I19" s="68"/>
      <c r="J19" s="68"/>
    </row>
    <row r="20" spans="1:32" ht="13.5" customHeight="1">
      <c r="A20" s="67" t="s">
        <v>127</v>
      </c>
      <c r="B20" s="67"/>
      <c r="C20" s="70">
        <v>3</v>
      </c>
      <c r="D20" s="71"/>
      <c r="E20" s="71"/>
      <c r="F20" s="71"/>
      <c r="G20" s="71"/>
      <c r="H20" s="71"/>
      <c r="I20" s="71"/>
      <c r="J20" s="32" t="s">
        <v>38</v>
      </c>
      <c r="K20" s="40" t="s">
        <v>160</v>
      </c>
    </row>
    <row r="21" spans="1:32" ht="13.5" customHeight="1">
      <c r="A21" s="67" t="s">
        <v>128</v>
      </c>
      <c r="B21" s="67"/>
      <c r="C21" s="70">
        <v>4</v>
      </c>
      <c r="D21" s="71"/>
      <c r="E21" s="71"/>
      <c r="F21" s="71"/>
      <c r="G21" s="71"/>
      <c r="H21" s="71"/>
      <c r="I21" s="71"/>
      <c r="J21" s="32" t="s">
        <v>38</v>
      </c>
      <c r="K21" s="40" t="s">
        <v>160</v>
      </c>
    </row>
    <row r="22" spans="1:32" ht="13.5" customHeight="1">
      <c r="A22" s="67" t="s">
        <v>113</v>
      </c>
      <c r="B22" s="67"/>
      <c r="C22" s="70">
        <v>9</v>
      </c>
      <c r="D22" s="71"/>
      <c r="E22" s="71"/>
      <c r="F22" s="71"/>
      <c r="G22" s="71"/>
      <c r="H22" s="71"/>
      <c r="I22" s="71"/>
      <c r="J22" s="32" t="s">
        <v>38</v>
      </c>
      <c r="K22" s="40" t="s">
        <v>160</v>
      </c>
    </row>
    <row r="23" spans="1:32" ht="13.5" customHeight="1">
      <c r="A23" s="67" t="s">
        <v>114</v>
      </c>
      <c r="B23" s="67"/>
      <c r="C23" s="79"/>
      <c r="D23" s="80"/>
      <c r="E23" s="80"/>
      <c r="F23" s="80"/>
      <c r="G23" s="80"/>
      <c r="H23" s="80"/>
      <c r="I23" s="80"/>
      <c r="J23" s="36" t="s">
        <v>117</v>
      </c>
    </row>
    <row r="24" spans="1:32" ht="13.5" customHeight="1">
      <c r="A24" s="67" t="s">
        <v>115</v>
      </c>
      <c r="B24" s="67"/>
      <c r="C24" s="79">
        <v>1</v>
      </c>
      <c r="D24" s="80"/>
      <c r="E24" s="80"/>
      <c r="F24" s="80"/>
      <c r="G24" s="80"/>
      <c r="H24" s="80"/>
      <c r="I24" s="80"/>
      <c r="J24" s="36" t="s">
        <v>117</v>
      </c>
    </row>
    <row r="25" spans="1:32" ht="13.5" customHeight="1">
      <c r="A25" s="67" t="s">
        <v>116</v>
      </c>
      <c r="B25" s="67"/>
      <c r="C25" s="79">
        <v>1</v>
      </c>
      <c r="D25" s="80"/>
      <c r="E25" s="80"/>
      <c r="F25" s="80"/>
      <c r="G25" s="80"/>
      <c r="H25" s="80"/>
      <c r="I25" s="80"/>
      <c r="J25" s="36" t="s">
        <v>117</v>
      </c>
    </row>
    <row r="26" spans="1:32">
      <c r="A26" s="67" t="s">
        <v>46</v>
      </c>
      <c r="B26" s="67"/>
      <c r="C26" s="81">
        <f>C20*700+C21*800+C22*1200+C23*1200+C24*1600+C25*2000</f>
        <v>19700</v>
      </c>
      <c r="D26" s="82"/>
      <c r="E26" s="82"/>
      <c r="F26" s="82"/>
      <c r="G26" s="82"/>
      <c r="H26" s="82"/>
      <c r="I26" s="82"/>
      <c r="J26" s="32" t="s">
        <v>39</v>
      </c>
      <c r="K26" s="40" t="s">
        <v>160</v>
      </c>
    </row>
    <row r="27" spans="1:32" ht="12.7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76" t="s">
        <v>14</v>
      </c>
      <c r="M27" s="72" t="s">
        <v>60</v>
      </c>
      <c r="N27" s="72"/>
      <c r="O27" s="72"/>
      <c r="P27" s="73" t="s">
        <v>429</v>
      </c>
      <c r="Q27" s="72" t="s">
        <v>60</v>
      </c>
      <c r="R27" s="72"/>
      <c r="S27" s="72"/>
      <c r="T27" s="9"/>
      <c r="U27" s="9"/>
      <c r="V27" s="72" t="s">
        <v>60</v>
      </c>
      <c r="W27" s="72"/>
      <c r="X27" s="72"/>
      <c r="AB27" t="s">
        <v>51</v>
      </c>
      <c r="AC27" t="s">
        <v>50</v>
      </c>
      <c r="AD27" t="s">
        <v>12</v>
      </c>
      <c r="AE27" t="s">
        <v>49</v>
      </c>
      <c r="AF27" t="s">
        <v>15</v>
      </c>
    </row>
    <row r="28" spans="1:3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77"/>
      <c r="M28" s="10" t="s">
        <v>9</v>
      </c>
      <c r="N28" s="11" t="s">
        <v>10</v>
      </c>
      <c r="O28" s="12"/>
      <c r="P28" s="74"/>
      <c r="Q28" s="10" t="s">
        <v>9</v>
      </c>
      <c r="R28" s="11" t="s">
        <v>10</v>
      </c>
      <c r="S28" s="12"/>
      <c r="T28" s="9"/>
      <c r="U28" s="9"/>
      <c r="V28" s="10" t="s">
        <v>9</v>
      </c>
      <c r="W28" s="11" t="s">
        <v>10</v>
      </c>
      <c r="X28" s="12"/>
      <c r="AB28" t="s">
        <v>52</v>
      </c>
      <c r="AC28" t="s">
        <v>23</v>
      </c>
      <c r="AD28" t="s">
        <v>13</v>
      </c>
      <c r="AE28" t="s">
        <v>24</v>
      </c>
      <c r="AF28" t="s">
        <v>16</v>
      </c>
    </row>
    <row r="29" spans="1:32">
      <c r="A29" s="13" t="s">
        <v>126</v>
      </c>
      <c r="B29" s="17" t="s">
        <v>0</v>
      </c>
      <c r="C29" s="18" t="s">
        <v>1</v>
      </c>
      <c r="D29" s="17" t="s">
        <v>2</v>
      </c>
      <c r="E29" s="18" t="s">
        <v>3</v>
      </c>
      <c r="F29" s="41" t="s">
        <v>166</v>
      </c>
      <c r="G29" s="41" t="s">
        <v>167</v>
      </c>
      <c r="H29" s="13" t="s">
        <v>11</v>
      </c>
      <c r="I29" s="13" t="s">
        <v>4</v>
      </c>
      <c r="J29" s="13" t="s">
        <v>5</v>
      </c>
      <c r="K29" s="33" t="s">
        <v>100</v>
      </c>
      <c r="L29" s="78"/>
      <c r="M29" s="14"/>
      <c r="N29" s="15" t="s">
        <v>6</v>
      </c>
      <c r="O29" s="16" t="s">
        <v>7</v>
      </c>
      <c r="P29" s="75"/>
      <c r="Q29" s="14"/>
      <c r="R29" s="15" t="s">
        <v>6</v>
      </c>
      <c r="S29" s="16" t="s">
        <v>7</v>
      </c>
      <c r="T29" s="1" t="s">
        <v>8</v>
      </c>
      <c r="U29" s="27" t="s">
        <v>48</v>
      </c>
      <c r="V29" s="14"/>
      <c r="W29" s="15"/>
      <c r="X29" s="16"/>
      <c r="AB29" t="s">
        <v>53</v>
      </c>
      <c r="AC29" t="s">
        <v>122</v>
      </c>
      <c r="AE29" t="s">
        <v>25</v>
      </c>
      <c r="AF29" t="s">
        <v>17</v>
      </c>
    </row>
    <row r="30" spans="1:32">
      <c r="A30" s="2"/>
      <c r="B30" s="8" t="s">
        <v>15</v>
      </c>
      <c r="C30" s="3" t="s">
        <v>35</v>
      </c>
      <c r="D30" s="19" t="str">
        <f>ASC(PHONETIC(B30))</f>
        <v>ﾄｳｷｮｳ</v>
      </c>
      <c r="E30" s="20" t="str">
        <f>ASC(PHONETIC(C30))</f>
        <v>ﾀﾛｳ</v>
      </c>
      <c r="F30" s="42" t="s">
        <v>389</v>
      </c>
      <c r="G30" s="43" t="s">
        <v>390</v>
      </c>
      <c r="H30" s="21" t="s">
        <v>28</v>
      </c>
      <c r="I30" s="21" t="s">
        <v>12</v>
      </c>
      <c r="J30" s="2" t="s">
        <v>103</v>
      </c>
      <c r="K30" s="2" t="s">
        <v>15</v>
      </c>
      <c r="L30" s="21" t="s">
        <v>101</v>
      </c>
      <c r="M30" s="4" t="s">
        <v>409</v>
      </c>
      <c r="N30" s="5" t="s">
        <v>410</v>
      </c>
      <c r="O30" s="6" t="s">
        <v>411</v>
      </c>
      <c r="P30" s="21" t="s">
        <v>138</v>
      </c>
      <c r="Q30" s="4"/>
      <c r="R30" s="5"/>
      <c r="S30" s="6"/>
      <c r="T30" s="2" t="s">
        <v>109</v>
      </c>
      <c r="U30" s="28" t="s">
        <v>23</v>
      </c>
      <c r="V30" s="4"/>
      <c r="W30" s="5"/>
      <c r="X30" s="6"/>
      <c r="AB30" t="s">
        <v>54</v>
      </c>
      <c r="AE30" t="s">
        <v>26</v>
      </c>
      <c r="AF30" t="s">
        <v>18</v>
      </c>
    </row>
    <row r="31" spans="1:32">
      <c r="A31" s="2"/>
      <c r="B31" s="8" t="s">
        <v>15</v>
      </c>
      <c r="C31" s="3" t="s">
        <v>40</v>
      </c>
      <c r="D31" s="19" t="str">
        <f t="shared" ref="D31:E36" si="0">ASC(PHONETIC(B31))</f>
        <v>ﾄｳｷｮｳ</v>
      </c>
      <c r="E31" s="20" t="str">
        <f t="shared" si="0"/>
        <v>ｼﾞﾛｳ</v>
      </c>
      <c r="F31" s="43" t="s">
        <v>389</v>
      </c>
      <c r="G31" s="43" t="s">
        <v>391</v>
      </c>
      <c r="H31" s="21"/>
      <c r="I31" s="21" t="s">
        <v>12</v>
      </c>
      <c r="J31" s="2" t="s">
        <v>103</v>
      </c>
      <c r="K31" s="2" t="s">
        <v>15</v>
      </c>
      <c r="L31" s="21" t="s">
        <v>161</v>
      </c>
      <c r="M31" s="4" t="s">
        <v>409</v>
      </c>
      <c r="N31" s="5" t="s">
        <v>412</v>
      </c>
      <c r="O31" s="6" t="s">
        <v>413</v>
      </c>
      <c r="P31" s="21" t="s">
        <v>142</v>
      </c>
      <c r="Q31" s="4" t="s">
        <v>409</v>
      </c>
      <c r="R31" s="5" t="s">
        <v>417</v>
      </c>
      <c r="S31" s="6" t="s">
        <v>418</v>
      </c>
      <c r="T31" s="2" t="s">
        <v>110</v>
      </c>
      <c r="U31" s="28" t="s">
        <v>50</v>
      </c>
      <c r="V31" s="4"/>
      <c r="W31" s="5"/>
      <c r="X31" s="6"/>
      <c r="AB31" t="s">
        <v>55</v>
      </c>
      <c r="AE31" t="s">
        <v>27</v>
      </c>
      <c r="AF31" t="s">
        <v>22</v>
      </c>
    </row>
    <row r="32" spans="1:32">
      <c r="A32" s="2"/>
      <c r="B32" s="8" t="s">
        <v>118</v>
      </c>
      <c r="C32" s="3" t="s">
        <v>119</v>
      </c>
      <c r="D32" s="19" t="str">
        <f>ASC(PHONETIC(B32))</f>
        <v>ｱｵﾔﾏ</v>
      </c>
      <c r="E32" s="20" t="str">
        <f>ASC(PHONETIC(C32))</f>
        <v>ｵｻﾑ</v>
      </c>
      <c r="F32" s="43" t="s">
        <v>392</v>
      </c>
      <c r="G32" s="43" t="s">
        <v>393</v>
      </c>
      <c r="H32" s="21"/>
      <c r="I32" s="21" t="s">
        <v>12</v>
      </c>
      <c r="J32" s="2" t="s">
        <v>103</v>
      </c>
      <c r="K32" s="2" t="s">
        <v>15</v>
      </c>
      <c r="L32" s="21" t="s">
        <v>149</v>
      </c>
      <c r="M32" s="4" t="s">
        <v>414</v>
      </c>
      <c r="N32" s="5" t="s">
        <v>415</v>
      </c>
      <c r="O32" s="6" t="s">
        <v>416</v>
      </c>
      <c r="P32" s="21" t="s">
        <v>142</v>
      </c>
      <c r="Q32" s="4"/>
      <c r="R32" s="5"/>
      <c r="S32" s="6"/>
      <c r="T32" s="2" t="s">
        <v>110</v>
      </c>
      <c r="U32" s="28" t="s">
        <v>50</v>
      </c>
      <c r="V32" s="4"/>
      <c r="W32" s="5"/>
      <c r="X32" s="6"/>
      <c r="AB32" t="s">
        <v>133</v>
      </c>
      <c r="AE32" t="s">
        <v>28</v>
      </c>
      <c r="AF32" t="s">
        <v>21</v>
      </c>
    </row>
    <row r="33" spans="1:32">
      <c r="A33" s="2"/>
      <c r="B33" s="8" t="s">
        <v>104</v>
      </c>
      <c r="C33" s="3" t="s">
        <v>106</v>
      </c>
      <c r="D33" s="19" t="str">
        <f t="shared" si="0"/>
        <v>ｼﾌﾞﾔ</v>
      </c>
      <c r="E33" s="20" t="str">
        <f t="shared" si="0"/>
        <v>ｲﾁﾛｳ</v>
      </c>
      <c r="F33" s="43" t="s">
        <v>394</v>
      </c>
      <c r="G33" s="43" t="s">
        <v>395</v>
      </c>
      <c r="H33" s="21"/>
      <c r="I33" s="21" t="s">
        <v>12</v>
      </c>
      <c r="J33" s="2" t="s">
        <v>103</v>
      </c>
      <c r="K33" s="2" t="s">
        <v>15</v>
      </c>
      <c r="L33" s="21" t="s">
        <v>164</v>
      </c>
      <c r="M33" s="4"/>
      <c r="N33" s="5"/>
      <c r="O33" s="6"/>
      <c r="P33" s="21" t="s">
        <v>165</v>
      </c>
      <c r="Q33" s="4"/>
      <c r="R33" s="5"/>
      <c r="S33" s="6"/>
      <c r="T33" s="2"/>
      <c r="U33" s="28"/>
      <c r="V33" s="4"/>
      <c r="W33" s="5"/>
      <c r="X33" s="6"/>
      <c r="AB33" t="s">
        <v>134</v>
      </c>
      <c r="AE33" t="s">
        <v>29</v>
      </c>
      <c r="AF33" t="s">
        <v>20</v>
      </c>
    </row>
    <row r="34" spans="1:32">
      <c r="A34" s="2"/>
      <c r="B34" s="8" t="s">
        <v>104</v>
      </c>
      <c r="C34" s="3" t="s">
        <v>105</v>
      </c>
      <c r="D34" s="19" t="str">
        <f t="shared" si="0"/>
        <v>ｼﾌﾞﾔ</v>
      </c>
      <c r="E34" s="20" t="str">
        <f t="shared" si="0"/>
        <v>ﾊﾅｺ</v>
      </c>
      <c r="F34" s="43" t="s">
        <v>394</v>
      </c>
      <c r="G34" s="43" t="s">
        <v>396</v>
      </c>
      <c r="H34" s="21" t="s">
        <v>27</v>
      </c>
      <c r="I34" s="21" t="s">
        <v>13</v>
      </c>
      <c r="J34" s="2" t="s">
        <v>103</v>
      </c>
      <c r="K34" s="2" t="s">
        <v>15</v>
      </c>
      <c r="L34" s="21" t="s">
        <v>56</v>
      </c>
      <c r="M34" s="4"/>
      <c r="N34" s="5"/>
      <c r="O34" s="6"/>
      <c r="P34" s="21" t="s">
        <v>102</v>
      </c>
      <c r="Q34" s="4"/>
      <c r="R34" s="5"/>
      <c r="S34" s="6"/>
      <c r="T34" s="2"/>
      <c r="U34" s="28"/>
      <c r="V34" s="4"/>
      <c r="W34" s="5"/>
      <c r="X34" s="6"/>
      <c r="AB34" t="s">
        <v>135</v>
      </c>
      <c r="AE34" t="s">
        <v>30</v>
      </c>
      <c r="AF34" t="s">
        <v>19</v>
      </c>
    </row>
    <row r="35" spans="1:32">
      <c r="A35" s="2"/>
      <c r="B35" s="8" t="s">
        <v>120</v>
      </c>
      <c r="C35" s="3" t="s">
        <v>121</v>
      </c>
      <c r="D35" s="19" t="str">
        <f t="shared" si="0"/>
        <v>ｳｴﾊﾗ</v>
      </c>
      <c r="E35" s="20" t="str">
        <f t="shared" si="0"/>
        <v>ﾓｴ</v>
      </c>
      <c r="F35" s="43" t="s">
        <v>397</v>
      </c>
      <c r="G35" s="43" t="s">
        <v>398</v>
      </c>
      <c r="H35" s="21" t="s">
        <v>24</v>
      </c>
      <c r="I35" s="21" t="s">
        <v>13</v>
      </c>
      <c r="J35" s="2" t="s">
        <v>103</v>
      </c>
      <c r="K35" s="2" t="s">
        <v>15</v>
      </c>
      <c r="L35" s="21" t="s">
        <v>52</v>
      </c>
      <c r="M35" s="4"/>
      <c r="N35" s="5"/>
      <c r="O35" s="6"/>
      <c r="P35" s="21" t="s">
        <v>55</v>
      </c>
      <c r="Q35" s="4"/>
      <c r="R35" s="5"/>
      <c r="S35" s="6"/>
      <c r="T35" s="2"/>
      <c r="U35" s="28"/>
      <c r="V35" s="4"/>
      <c r="W35" s="5"/>
      <c r="X35" s="6"/>
      <c r="AB35" t="s">
        <v>129</v>
      </c>
      <c r="AE35" t="s">
        <v>31</v>
      </c>
      <c r="AF35" t="s">
        <v>61</v>
      </c>
    </row>
    <row r="36" spans="1:32">
      <c r="A36" s="2"/>
      <c r="B36" s="8" t="s">
        <v>107</v>
      </c>
      <c r="C36" s="3" t="s">
        <v>108</v>
      </c>
      <c r="D36" s="19" t="str">
        <f t="shared" si="0"/>
        <v>ﾆｼﾊﾗ</v>
      </c>
      <c r="E36" s="20" t="str">
        <f t="shared" si="0"/>
        <v>ｴﾘ</v>
      </c>
      <c r="F36" s="43" t="s">
        <v>399</v>
      </c>
      <c r="G36" s="43" t="s">
        <v>400</v>
      </c>
      <c r="H36" s="21" t="s">
        <v>31</v>
      </c>
      <c r="I36" s="21" t="s">
        <v>13</v>
      </c>
      <c r="J36" s="2" t="s">
        <v>103</v>
      </c>
      <c r="K36" s="2" t="s">
        <v>15</v>
      </c>
      <c r="L36" s="21" t="s">
        <v>161</v>
      </c>
      <c r="M36" s="4"/>
      <c r="N36" s="5"/>
      <c r="O36" s="6"/>
      <c r="P36" s="21" t="s">
        <v>162</v>
      </c>
      <c r="Q36" s="4"/>
      <c r="R36" s="5"/>
      <c r="S36" s="6"/>
      <c r="T36" s="2"/>
      <c r="U36" s="28"/>
      <c r="V36" s="4"/>
      <c r="W36" s="5"/>
      <c r="X36" s="6"/>
      <c r="AB36" t="s">
        <v>130</v>
      </c>
      <c r="AE36" t="s">
        <v>32</v>
      </c>
      <c r="AF36" t="s">
        <v>62</v>
      </c>
    </row>
    <row r="37" spans="1:32">
      <c r="AB37" t="s">
        <v>56</v>
      </c>
      <c r="AF37" t="s">
        <v>63</v>
      </c>
    </row>
    <row r="38" spans="1:32">
      <c r="AB38" t="s">
        <v>137</v>
      </c>
      <c r="AF38" t="s">
        <v>64</v>
      </c>
    </row>
    <row r="39" spans="1:32" ht="15.75" customHeight="1">
      <c r="AB39" t="s">
        <v>138</v>
      </c>
      <c r="AF39" t="s">
        <v>65</v>
      </c>
    </row>
    <row r="40" spans="1:32">
      <c r="AB40" t="s">
        <v>141</v>
      </c>
      <c r="AF40" t="s">
        <v>66</v>
      </c>
    </row>
    <row r="41" spans="1:32">
      <c r="AB41" t="s">
        <v>139</v>
      </c>
      <c r="AF41" t="s">
        <v>67</v>
      </c>
    </row>
    <row r="42" spans="1:32">
      <c r="AB42" t="s">
        <v>131</v>
      </c>
      <c r="AF42" t="s">
        <v>68</v>
      </c>
    </row>
    <row r="43" spans="1:32">
      <c r="K43" s="9"/>
      <c r="AB43" t="s">
        <v>132</v>
      </c>
      <c r="AF43" t="s">
        <v>69</v>
      </c>
    </row>
    <row r="44" spans="1:32">
      <c r="K44" s="29"/>
      <c r="AB44" t="s">
        <v>140</v>
      </c>
      <c r="AF44" t="s">
        <v>70</v>
      </c>
    </row>
    <row r="45" spans="1:32">
      <c r="K45" s="29"/>
      <c r="AB45" t="s">
        <v>136</v>
      </c>
      <c r="AF45" t="s">
        <v>71</v>
      </c>
    </row>
    <row r="46" spans="1:32">
      <c r="K46" s="29"/>
      <c r="AB46" t="s">
        <v>102</v>
      </c>
      <c r="AF46" t="s">
        <v>72</v>
      </c>
    </row>
    <row r="47" spans="1:32">
      <c r="K47" s="29"/>
      <c r="AB47" t="s">
        <v>152</v>
      </c>
      <c r="AF47" t="s">
        <v>73</v>
      </c>
    </row>
    <row r="48" spans="1:32">
      <c r="K48" s="29"/>
      <c r="AB48" t="s">
        <v>153</v>
      </c>
      <c r="AF48" t="s">
        <v>74</v>
      </c>
    </row>
    <row r="49" spans="11:32">
      <c r="K49" s="29"/>
      <c r="AB49" t="s">
        <v>161</v>
      </c>
      <c r="AF49" t="s">
        <v>75</v>
      </c>
    </row>
    <row r="50" spans="11:32">
      <c r="K50" s="29"/>
      <c r="AB50" t="s">
        <v>162</v>
      </c>
      <c r="AF50" t="s">
        <v>76</v>
      </c>
    </row>
    <row r="51" spans="11:32">
      <c r="K51" s="29"/>
      <c r="AB51" t="s">
        <v>163</v>
      </c>
      <c r="AF51" t="s">
        <v>77</v>
      </c>
    </row>
    <row r="52" spans="11:32">
      <c r="K52" s="29"/>
      <c r="AB52" t="s">
        <v>164</v>
      </c>
      <c r="AF52" t="s">
        <v>78</v>
      </c>
    </row>
    <row r="53" spans="11:32">
      <c r="K53" s="29"/>
      <c r="AB53" t="s">
        <v>165</v>
      </c>
      <c r="AF53" t="s">
        <v>79</v>
      </c>
    </row>
    <row r="54" spans="11:32">
      <c r="AB54" t="s">
        <v>149</v>
      </c>
      <c r="AF54" t="s">
        <v>80</v>
      </c>
    </row>
    <row r="55" spans="11:32">
      <c r="AB55" t="s">
        <v>142</v>
      </c>
      <c r="AF55" t="s">
        <v>81</v>
      </c>
    </row>
    <row r="56" spans="11:32">
      <c r="AB56" t="s">
        <v>143</v>
      </c>
      <c r="AF56" t="s">
        <v>82</v>
      </c>
    </row>
    <row r="57" spans="11:32">
      <c r="AB57" t="s">
        <v>154</v>
      </c>
      <c r="AF57" t="s">
        <v>83</v>
      </c>
    </row>
    <row r="58" spans="11:32">
      <c r="AB58" t="s">
        <v>155</v>
      </c>
      <c r="AF58" t="s">
        <v>84</v>
      </c>
    </row>
    <row r="59" spans="11:32">
      <c r="AB59" t="s">
        <v>156</v>
      </c>
      <c r="AF59" t="s">
        <v>85</v>
      </c>
    </row>
    <row r="60" spans="11:32">
      <c r="AB60" t="s">
        <v>157</v>
      </c>
      <c r="AF60" t="s">
        <v>86</v>
      </c>
    </row>
    <row r="61" spans="11:32">
      <c r="AB61" t="s">
        <v>123</v>
      </c>
      <c r="AF61" t="s">
        <v>87</v>
      </c>
    </row>
    <row r="62" spans="11:32">
      <c r="AB62" t="s">
        <v>33</v>
      </c>
      <c r="AF62" t="s">
        <v>88</v>
      </c>
    </row>
    <row r="63" spans="11:32">
      <c r="AB63" t="s">
        <v>124</v>
      </c>
      <c r="AF63" t="s">
        <v>89</v>
      </c>
    </row>
    <row r="64" spans="11:32">
      <c r="AB64" t="s">
        <v>125</v>
      </c>
      <c r="AF64" t="s">
        <v>90</v>
      </c>
    </row>
    <row r="65" spans="28:32">
      <c r="AB65" t="s">
        <v>57</v>
      </c>
      <c r="AF65" t="s">
        <v>91</v>
      </c>
    </row>
    <row r="66" spans="28:32">
      <c r="AF66" t="s">
        <v>92</v>
      </c>
    </row>
    <row r="67" spans="28:32">
      <c r="AF67" t="s">
        <v>93</v>
      </c>
    </row>
    <row r="68" spans="28:32">
      <c r="AF68" t="s">
        <v>94</v>
      </c>
    </row>
    <row r="69" spans="28:32">
      <c r="AF69" t="s">
        <v>95</v>
      </c>
    </row>
    <row r="70" spans="28:32">
      <c r="AF70" t="s">
        <v>96</v>
      </c>
    </row>
    <row r="71" spans="28:32">
      <c r="AF71" t="s">
        <v>97</v>
      </c>
    </row>
    <row r="72" spans="28:32">
      <c r="AF72" t="s">
        <v>98</v>
      </c>
    </row>
    <row r="73" spans="28:32">
      <c r="AF73" t="s">
        <v>99</v>
      </c>
    </row>
  </sheetData>
  <mergeCells count="33">
    <mergeCell ref="A25:B25"/>
    <mergeCell ref="C25:I25"/>
    <mergeCell ref="A26:B26"/>
    <mergeCell ref="C26:I26"/>
    <mergeCell ref="A24:B24"/>
    <mergeCell ref="C24:I24"/>
    <mergeCell ref="A23:B23"/>
    <mergeCell ref="A18:B18"/>
    <mergeCell ref="A19:B19"/>
    <mergeCell ref="A20:B20"/>
    <mergeCell ref="A22:B22"/>
    <mergeCell ref="C22:I22"/>
    <mergeCell ref="V27:X27"/>
    <mergeCell ref="C18:J18"/>
    <mergeCell ref="C19:J19"/>
    <mergeCell ref="M27:O27"/>
    <mergeCell ref="P27:P29"/>
    <mergeCell ref="Q27:S27"/>
    <mergeCell ref="L27:L29"/>
    <mergeCell ref="C23:I23"/>
    <mergeCell ref="A13:B13"/>
    <mergeCell ref="A21:B21"/>
    <mergeCell ref="C14:J14"/>
    <mergeCell ref="C15:J15"/>
    <mergeCell ref="A14:B14"/>
    <mergeCell ref="A15:B15"/>
    <mergeCell ref="C16:J16"/>
    <mergeCell ref="C17:J17"/>
    <mergeCell ref="C13:J13"/>
    <mergeCell ref="C21:I21"/>
    <mergeCell ref="C20:I20"/>
    <mergeCell ref="A16:B16"/>
    <mergeCell ref="A17:B17"/>
  </mergeCells>
  <phoneticPr fontId="2"/>
  <dataValidations xWindow="608" yWindow="466" count="14">
    <dataValidation imeMode="halfAlpha" allowBlank="1" showInputMessage="1" showErrorMessage="1" promptTitle="分" prompt="800m以上のトラック競技の分の記録を半角数字で入力してください。" sqref="V30 M30 Q30" xr:uid="{00000000-0002-0000-0000-000000000000}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30:E36 F31:G36" xr:uid="{00000000-0002-0000-0000-000001000000}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J30:J36" xr:uid="{00000000-0002-0000-0000-000002000000}"/>
    <dataValidation imeMode="halfAlpha" allowBlank="1" showInputMessage="1" showErrorMessage="1" promptTitle="４Ｒ" prompt="4×100mRの出場チームを入力してください。_x000a_１チーム目はＡ_x000a_２チーム目はＢ....._x000a__x000a_" sqref="T30:T36" xr:uid="{00000000-0002-0000-00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X30:X36 S30:S36 O30:O36" xr:uid="{00000000-0002-0000-0000-000004000000}"/>
    <dataValidation imeMode="halfAlpha" allowBlank="1" showInputMessage="1" showErrorMessage="1" promptTitle="秒・ｍ" prompt="トラック競技の秒の記録_x000a_フィールド競技のｍの記録を半角数字で記入してください。" sqref="W30:W36 R30:R36 N30:N36" xr:uid="{00000000-0002-0000-0000-000005000000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V31:V36 Q31:Q36 M31:M36" xr:uid="{00000000-0002-0000-0000-000006000000}"/>
    <dataValidation type="list" allowBlank="1" showInputMessage="1" showErrorMessage="1" sqref="U30:U36" xr:uid="{00000000-0002-0000-0000-000007000000}">
      <formula1>$AC$27:$AC$29</formula1>
    </dataValidation>
    <dataValidation type="list" allowBlank="1" showInputMessage="1" showErrorMessage="1" promptTitle="性別" prompt="性別を選び、入力してください。" sqref="I30:I36" xr:uid="{00000000-0002-0000-0000-000008000000}">
      <formula1>$AD$27:$AD$28</formula1>
    </dataValidation>
    <dataValidation type="list" allowBlank="1" showInputMessage="1" showErrorMessage="1" promptTitle="学年" prompt="小学生・中学生・高校生は学年を記入してください。_x000a_一般の方は空欄で結構です。" sqref="H30:H36" xr:uid="{00000000-0002-0000-0000-000009000000}">
      <formula1>$AE$27:$AE$36</formula1>
    </dataValidation>
    <dataValidation type="list" allowBlank="1" showInputMessage="1" showErrorMessage="1" promptTitle="都道府県" prompt="登録している都道府県を選んでください。　　_x000a_" sqref="K30:K36" xr:uid="{00000000-0002-0000-0000-00000A000000}">
      <formula1>$AF$27:$AF$73</formula1>
    </dataValidation>
    <dataValidation type="list" allowBlank="1" showInputMessage="1" showErrorMessage="1" sqref="L30:L36 P30:P36" xr:uid="{00000000-0002-0000-0000-00000B000000}">
      <formula1>$AB$27:$AB$69</formula1>
    </dataValidation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30" xr:uid="{00000000-0002-0000-0000-00000C000000}"/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F30" xr:uid="{00000000-0002-0000-0000-00000D000000}"/>
  </dataValidations>
  <hyperlinks>
    <hyperlink ref="C17" r:id="rId1" xr:uid="{00000000-0004-0000-0000-000000000000}"/>
  </hyperlinks>
  <pageMargins left="0.55118110236220474" right="0.55118110236220474" top="0.98425196850393704" bottom="0.98425196850393704" header="0.51181102362204722" footer="0.51181102362204722"/>
  <pageSetup paperSize="9" scale="78" orientation="landscape" horizontalDpi="4294967293" verticalDpi="300" r:id="rId2"/>
  <headerFooter alignWithMargins="0"/>
  <colBreaks count="2" manualBreakCount="2">
    <brk id="23" max="34" man="1"/>
    <brk id="2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4"/>
  <sheetViews>
    <sheetView workbookViewId="0">
      <selection activeCell="F39" sqref="F39"/>
    </sheetView>
  </sheetViews>
  <sheetFormatPr defaultRowHeight="13.5"/>
  <cols>
    <col min="1" max="1" width="2.75" style="45" customWidth="1"/>
    <col min="2" max="16384" width="9" style="45"/>
  </cols>
  <sheetData>
    <row r="2" spans="2:11" ht="24" thickBot="1">
      <c r="B2" s="44" t="s">
        <v>168</v>
      </c>
    </row>
    <row r="3" spans="2:11" ht="15" thickBot="1">
      <c r="B3" s="46" t="s">
        <v>169</v>
      </c>
      <c r="C3" s="47" t="s">
        <v>170</v>
      </c>
      <c r="D3" s="46" t="s">
        <v>171</v>
      </c>
      <c r="E3" s="47" t="s">
        <v>172</v>
      </c>
      <c r="F3" s="46" t="s">
        <v>173</v>
      </c>
      <c r="G3" s="47" t="s">
        <v>174</v>
      </c>
      <c r="H3" s="46" t="s">
        <v>175</v>
      </c>
      <c r="I3" s="47" t="s">
        <v>176</v>
      </c>
      <c r="J3" s="46" t="s">
        <v>177</v>
      </c>
      <c r="K3" s="47" t="s">
        <v>178</v>
      </c>
    </row>
    <row r="4" spans="2:11" ht="15" thickBot="1">
      <c r="B4" s="46" t="s">
        <v>179</v>
      </c>
      <c r="C4" s="47" t="s">
        <v>180</v>
      </c>
      <c r="D4" s="46" t="s">
        <v>181</v>
      </c>
      <c r="E4" s="47" t="s">
        <v>182</v>
      </c>
      <c r="F4" s="46" t="s">
        <v>183</v>
      </c>
      <c r="G4" s="47" t="s">
        <v>184</v>
      </c>
      <c r="H4" s="46" t="s">
        <v>185</v>
      </c>
      <c r="I4" s="47" t="s">
        <v>186</v>
      </c>
      <c r="J4" s="46" t="s">
        <v>187</v>
      </c>
      <c r="K4" s="47" t="s">
        <v>188</v>
      </c>
    </row>
    <row r="5" spans="2:11" ht="15" thickBot="1">
      <c r="B5" s="46" t="s">
        <v>189</v>
      </c>
      <c r="C5" s="47" t="s">
        <v>190</v>
      </c>
      <c r="D5" s="46" t="s">
        <v>191</v>
      </c>
      <c r="E5" s="47" t="s">
        <v>192</v>
      </c>
      <c r="F5" s="46" t="s">
        <v>193</v>
      </c>
      <c r="G5" s="47" t="s">
        <v>194</v>
      </c>
      <c r="H5" s="46" t="s">
        <v>195</v>
      </c>
      <c r="I5" s="47" t="s">
        <v>196</v>
      </c>
      <c r="J5" s="46" t="s">
        <v>197</v>
      </c>
      <c r="K5" s="47" t="s">
        <v>198</v>
      </c>
    </row>
    <row r="6" spans="2:11" ht="15" thickBot="1">
      <c r="B6" s="46" t="s">
        <v>199</v>
      </c>
      <c r="C6" s="47" t="s">
        <v>200</v>
      </c>
      <c r="D6" s="46" t="s">
        <v>201</v>
      </c>
      <c r="E6" s="47" t="s">
        <v>202</v>
      </c>
      <c r="F6" s="46" t="s">
        <v>203</v>
      </c>
      <c r="G6" s="47" t="s">
        <v>204</v>
      </c>
      <c r="H6" s="46" t="s">
        <v>205</v>
      </c>
      <c r="I6" s="47" t="s">
        <v>206</v>
      </c>
      <c r="J6" s="46" t="s">
        <v>207</v>
      </c>
      <c r="K6" s="47" t="s">
        <v>208</v>
      </c>
    </row>
    <row r="7" spans="2:11" ht="15" thickBot="1">
      <c r="B7" s="46" t="s">
        <v>209</v>
      </c>
      <c r="C7" s="47" t="s">
        <v>210</v>
      </c>
      <c r="D7" s="46" t="s">
        <v>211</v>
      </c>
      <c r="E7" s="47" t="s">
        <v>212</v>
      </c>
      <c r="F7" s="46" t="s">
        <v>213</v>
      </c>
      <c r="G7" s="47" t="s">
        <v>214</v>
      </c>
      <c r="H7" s="46" t="s">
        <v>215</v>
      </c>
      <c r="I7" s="47" t="s">
        <v>216</v>
      </c>
      <c r="J7" s="46" t="s">
        <v>217</v>
      </c>
      <c r="K7" s="47" t="s">
        <v>218</v>
      </c>
    </row>
    <row r="8" spans="2:11" ht="15" thickBot="1">
      <c r="B8" s="46" t="s">
        <v>219</v>
      </c>
      <c r="C8" s="47" t="s">
        <v>220</v>
      </c>
      <c r="D8" s="46" t="s">
        <v>221</v>
      </c>
      <c r="E8" s="47" t="s">
        <v>222</v>
      </c>
      <c r="F8" s="46" t="s">
        <v>223</v>
      </c>
      <c r="G8" s="47" t="s">
        <v>224</v>
      </c>
      <c r="H8" s="46" t="s">
        <v>225</v>
      </c>
      <c r="I8" s="47" t="s">
        <v>226</v>
      </c>
      <c r="J8" s="46" t="s">
        <v>227</v>
      </c>
      <c r="K8" s="47" t="s">
        <v>228</v>
      </c>
    </row>
    <row r="9" spans="2:11" ht="15" thickBot="1">
      <c r="B9" s="46" t="s">
        <v>229</v>
      </c>
      <c r="C9" s="47" t="s">
        <v>230</v>
      </c>
      <c r="D9" s="46" t="s">
        <v>231</v>
      </c>
      <c r="E9" s="47" t="s">
        <v>232</v>
      </c>
      <c r="F9" s="46" t="s">
        <v>233</v>
      </c>
      <c r="G9" s="47" t="s">
        <v>234</v>
      </c>
      <c r="H9" s="46" t="s">
        <v>235</v>
      </c>
      <c r="I9" s="47" t="s">
        <v>236</v>
      </c>
      <c r="J9" s="46" t="s">
        <v>237</v>
      </c>
      <c r="K9" s="47" t="s">
        <v>238</v>
      </c>
    </row>
    <row r="10" spans="2:11" ht="15" thickBot="1">
      <c r="B10" s="46" t="s">
        <v>239</v>
      </c>
      <c r="C10" s="47" t="s">
        <v>240</v>
      </c>
      <c r="D10" s="47"/>
      <c r="E10" s="47"/>
      <c r="F10" s="46" t="s">
        <v>241</v>
      </c>
      <c r="G10" s="47" t="s">
        <v>242</v>
      </c>
      <c r="H10" s="47"/>
      <c r="I10" s="47"/>
      <c r="J10" s="46" t="s">
        <v>243</v>
      </c>
      <c r="K10" s="47" t="s">
        <v>244</v>
      </c>
    </row>
    <row r="11" spans="2:11" ht="15" thickBot="1">
      <c r="B11" s="46" t="s">
        <v>245</v>
      </c>
      <c r="C11" s="47" t="s">
        <v>246</v>
      </c>
      <c r="D11" s="46" t="s">
        <v>247</v>
      </c>
      <c r="E11" s="47" t="s">
        <v>248</v>
      </c>
      <c r="F11" s="46" t="s">
        <v>249</v>
      </c>
      <c r="G11" s="47" t="s">
        <v>250</v>
      </c>
      <c r="H11" s="46" t="s">
        <v>251</v>
      </c>
      <c r="I11" s="47" t="s">
        <v>252</v>
      </c>
      <c r="J11" s="46" t="s">
        <v>253</v>
      </c>
      <c r="K11" s="47" t="s">
        <v>254</v>
      </c>
    </row>
    <row r="12" spans="2:11" ht="15" thickBot="1">
      <c r="B12" s="46" t="s">
        <v>255</v>
      </c>
      <c r="C12" s="47" t="s">
        <v>256</v>
      </c>
      <c r="D12" s="46" t="s">
        <v>257</v>
      </c>
      <c r="E12" s="47" t="s">
        <v>258</v>
      </c>
      <c r="F12" s="47"/>
      <c r="G12" s="47"/>
      <c r="H12" s="46" t="s">
        <v>259</v>
      </c>
      <c r="I12" s="47" t="s">
        <v>260</v>
      </c>
      <c r="J12" s="46" t="s">
        <v>261</v>
      </c>
      <c r="K12" s="47" t="s">
        <v>178</v>
      </c>
    </row>
    <row r="13" spans="2:11" ht="14.25"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2:11" ht="21.75" thickBot="1">
      <c r="B14" s="49" t="s">
        <v>262</v>
      </c>
    </row>
    <row r="15" spans="2:11" ht="15" thickBot="1">
      <c r="B15" s="46" t="s">
        <v>263</v>
      </c>
      <c r="C15" s="47" t="s">
        <v>264</v>
      </c>
      <c r="D15" s="46" t="s">
        <v>265</v>
      </c>
      <c r="E15" s="47" t="s">
        <v>266</v>
      </c>
      <c r="F15" s="46" t="s">
        <v>267</v>
      </c>
      <c r="G15" s="47" t="s">
        <v>268</v>
      </c>
      <c r="H15" s="46" t="s">
        <v>269</v>
      </c>
      <c r="I15" s="47" t="s">
        <v>270</v>
      </c>
      <c r="J15" s="46" t="s">
        <v>271</v>
      </c>
      <c r="K15" s="47" t="s">
        <v>272</v>
      </c>
    </row>
    <row r="16" spans="2:11" ht="15" thickBot="1">
      <c r="B16" s="46" t="s">
        <v>273</v>
      </c>
      <c r="C16" s="47" t="s">
        <v>274</v>
      </c>
      <c r="D16" s="46" t="s">
        <v>275</v>
      </c>
      <c r="E16" s="47" t="s">
        <v>276</v>
      </c>
      <c r="F16" s="46" t="s">
        <v>277</v>
      </c>
      <c r="G16" s="47" t="s">
        <v>278</v>
      </c>
      <c r="H16" s="46" t="s">
        <v>279</v>
      </c>
      <c r="I16" s="47" t="s">
        <v>280</v>
      </c>
      <c r="J16" s="46" t="s">
        <v>281</v>
      </c>
      <c r="K16" s="47" t="s">
        <v>282</v>
      </c>
    </row>
    <row r="17" spans="2:15" ht="15" thickBot="1">
      <c r="B17" s="46" t="s">
        <v>283</v>
      </c>
      <c r="C17" s="47" t="s">
        <v>284</v>
      </c>
      <c r="D17" s="46" t="s">
        <v>285</v>
      </c>
      <c r="E17" s="47" t="s">
        <v>276</v>
      </c>
      <c r="F17" s="46" t="s">
        <v>286</v>
      </c>
      <c r="G17" s="47" t="s">
        <v>278</v>
      </c>
      <c r="H17" s="46" t="s">
        <v>287</v>
      </c>
      <c r="I17" s="47" t="s">
        <v>288</v>
      </c>
      <c r="J17" s="46" t="s">
        <v>289</v>
      </c>
      <c r="K17" s="47" t="s">
        <v>290</v>
      </c>
    </row>
    <row r="18" spans="2:15" ht="15" thickBot="1">
      <c r="B18" s="46" t="s">
        <v>291</v>
      </c>
      <c r="C18" s="47" t="s">
        <v>292</v>
      </c>
      <c r="D18" s="46" t="s">
        <v>293</v>
      </c>
      <c r="E18" s="47" t="s">
        <v>294</v>
      </c>
      <c r="F18" s="46" t="s">
        <v>295</v>
      </c>
      <c r="G18" s="47" t="s">
        <v>296</v>
      </c>
      <c r="H18" s="46" t="s">
        <v>297</v>
      </c>
      <c r="I18" s="47" t="s">
        <v>298</v>
      </c>
      <c r="J18" s="46" t="s">
        <v>299</v>
      </c>
      <c r="K18" s="47" t="s">
        <v>300</v>
      </c>
    </row>
    <row r="19" spans="2:15" ht="15" thickBot="1">
      <c r="B19" s="46" t="s">
        <v>301</v>
      </c>
      <c r="C19" s="47" t="s">
        <v>302</v>
      </c>
      <c r="D19" s="46" t="s">
        <v>303</v>
      </c>
      <c r="E19" s="47" t="s">
        <v>304</v>
      </c>
      <c r="F19" s="46" t="s">
        <v>305</v>
      </c>
      <c r="G19" s="47" t="s">
        <v>306</v>
      </c>
      <c r="H19" s="46" t="s">
        <v>307</v>
      </c>
      <c r="I19" s="47" t="s">
        <v>308</v>
      </c>
      <c r="J19" s="46" t="s">
        <v>309</v>
      </c>
      <c r="K19" s="47" t="s">
        <v>310</v>
      </c>
    </row>
    <row r="20" spans="2:15" ht="14.25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2:15" ht="21.75" thickBot="1">
      <c r="B21" s="49" t="s">
        <v>311</v>
      </c>
      <c r="I21" s="50" t="s">
        <v>312</v>
      </c>
      <c r="J21" s="51"/>
      <c r="K21" s="51"/>
      <c r="L21" s="51"/>
      <c r="M21" s="51"/>
      <c r="N21" s="51"/>
      <c r="O21" s="52"/>
    </row>
    <row r="22" spans="2:15" ht="15" thickBot="1">
      <c r="B22" s="46" t="s">
        <v>313</v>
      </c>
      <c r="C22" s="47" t="s">
        <v>314</v>
      </c>
      <c r="D22" s="46" t="s">
        <v>315</v>
      </c>
      <c r="E22" s="47" t="s">
        <v>316</v>
      </c>
      <c r="F22" s="46" t="s">
        <v>317</v>
      </c>
      <c r="G22" s="47" t="s">
        <v>318</v>
      </c>
      <c r="I22" s="53" t="s">
        <v>319</v>
      </c>
      <c r="O22" s="54"/>
    </row>
    <row r="23" spans="2:15" ht="15" thickBot="1">
      <c r="B23" s="46" t="s">
        <v>320</v>
      </c>
      <c r="C23" s="47" t="s">
        <v>321</v>
      </c>
      <c r="D23" s="46" t="s">
        <v>322</v>
      </c>
      <c r="E23" s="47" t="s">
        <v>323</v>
      </c>
      <c r="F23" s="46" t="s">
        <v>324</v>
      </c>
      <c r="G23" s="47" t="s">
        <v>325</v>
      </c>
      <c r="I23" s="55" t="s">
        <v>326</v>
      </c>
      <c r="J23" s="56"/>
      <c r="K23" s="56"/>
      <c r="L23" s="56"/>
      <c r="M23" s="56"/>
      <c r="N23" s="56"/>
      <c r="O23" s="57"/>
    </row>
    <row r="24" spans="2:15" ht="15" thickBot="1">
      <c r="B24" s="46" t="s">
        <v>327</v>
      </c>
      <c r="C24" s="47" t="s">
        <v>328</v>
      </c>
      <c r="D24" s="46" t="s">
        <v>329</v>
      </c>
      <c r="E24" s="47" t="s">
        <v>330</v>
      </c>
      <c r="F24" s="46" t="s">
        <v>331</v>
      </c>
      <c r="G24" s="47" t="s">
        <v>332</v>
      </c>
    </row>
    <row r="25" spans="2:15" ht="15" thickBot="1">
      <c r="B25" s="46" t="s">
        <v>333</v>
      </c>
      <c r="C25" s="47" t="s">
        <v>334</v>
      </c>
      <c r="D25" s="46" t="s">
        <v>335</v>
      </c>
      <c r="E25" s="47" t="s">
        <v>336</v>
      </c>
      <c r="F25" s="46" t="s">
        <v>337</v>
      </c>
      <c r="G25" s="47" t="s">
        <v>338</v>
      </c>
      <c r="I25" s="50" t="s">
        <v>339</v>
      </c>
      <c r="J25" s="51"/>
      <c r="K25" s="51"/>
      <c r="L25" s="51"/>
      <c r="M25" s="51"/>
      <c r="N25" s="51"/>
      <c r="O25" s="52"/>
    </row>
    <row r="26" spans="2:15" ht="15" thickBot="1">
      <c r="B26" s="46" t="s">
        <v>340</v>
      </c>
      <c r="C26" s="47" t="s">
        <v>341</v>
      </c>
      <c r="D26" s="46" t="s">
        <v>342</v>
      </c>
      <c r="E26" s="47" t="s">
        <v>343</v>
      </c>
      <c r="F26" s="46" t="s">
        <v>344</v>
      </c>
      <c r="G26" s="47" t="s">
        <v>345</v>
      </c>
      <c r="I26" s="53" t="s">
        <v>346</v>
      </c>
      <c r="O26" s="54"/>
    </row>
    <row r="27" spans="2:15" ht="15" thickBot="1">
      <c r="B27" s="46" t="s">
        <v>347</v>
      </c>
      <c r="C27" s="47" t="s">
        <v>348</v>
      </c>
      <c r="D27" s="46" t="s">
        <v>349</v>
      </c>
      <c r="E27" s="47" t="s">
        <v>350</v>
      </c>
      <c r="F27" s="46" t="s">
        <v>351</v>
      </c>
      <c r="G27" s="47" t="s">
        <v>352</v>
      </c>
      <c r="I27" s="55" t="s">
        <v>353</v>
      </c>
      <c r="J27" s="56"/>
      <c r="K27" s="56"/>
      <c r="L27" s="56"/>
      <c r="M27" s="56"/>
      <c r="N27" s="56"/>
      <c r="O27" s="57"/>
    </row>
    <row r="28" spans="2:15" ht="15" thickBot="1">
      <c r="B28" s="46" t="s">
        <v>354</v>
      </c>
      <c r="C28" s="47" t="s">
        <v>355</v>
      </c>
      <c r="D28" s="46" t="s">
        <v>356</v>
      </c>
      <c r="E28" s="47" t="s">
        <v>357</v>
      </c>
      <c r="F28" s="46" t="s">
        <v>358</v>
      </c>
      <c r="G28" s="47" t="s">
        <v>359</v>
      </c>
    </row>
    <row r="29" spans="2:15" ht="15" thickBot="1">
      <c r="B29" s="46" t="s">
        <v>360</v>
      </c>
      <c r="C29" s="47" t="s">
        <v>361</v>
      </c>
      <c r="D29" s="46" t="s">
        <v>362</v>
      </c>
      <c r="E29" s="47" t="s">
        <v>363</v>
      </c>
      <c r="F29" s="46" t="s">
        <v>364</v>
      </c>
      <c r="G29" s="47" t="s">
        <v>365</v>
      </c>
      <c r="I29" s="58" t="s">
        <v>366</v>
      </c>
      <c r="J29" s="59"/>
      <c r="K29" s="59"/>
      <c r="L29" s="59"/>
      <c r="M29" s="59"/>
      <c r="N29" s="59"/>
      <c r="O29" s="60"/>
    </row>
    <row r="30" spans="2:15" ht="15" thickBot="1">
      <c r="B30" s="46" t="s">
        <v>367</v>
      </c>
      <c r="C30" s="47" t="s">
        <v>368</v>
      </c>
      <c r="D30" s="46" t="s">
        <v>369</v>
      </c>
      <c r="E30" s="47" t="s">
        <v>370</v>
      </c>
      <c r="F30" s="46" t="s">
        <v>371</v>
      </c>
      <c r="G30" s="47" t="s">
        <v>372</v>
      </c>
      <c r="I30" s="61"/>
    </row>
    <row r="31" spans="2:15" ht="15" thickBot="1">
      <c r="B31" s="46" t="s">
        <v>373</v>
      </c>
      <c r="C31" s="47" t="s">
        <v>374</v>
      </c>
      <c r="D31" s="46" t="s">
        <v>375</v>
      </c>
      <c r="E31" s="47" t="s">
        <v>376</v>
      </c>
      <c r="F31" s="46" t="s">
        <v>377</v>
      </c>
      <c r="G31" s="47" t="s">
        <v>378</v>
      </c>
      <c r="I31" s="62" t="s">
        <v>379</v>
      </c>
      <c r="J31" s="51"/>
      <c r="K31" s="51"/>
      <c r="L31" s="51"/>
      <c r="M31" s="51"/>
      <c r="N31" s="51"/>
      <c r="O31" s="52"/>
    </row>
    <row r="32" spans="2:15" ht="15" thickBot="1">
      <c r="B32" s="46" t="s">
        <v>380</v>
      </c>
      <c r="C32" s="47" t="s">
        <v>381</v>
      </c>
      <c r="D32" s="46" t="s">
        <v>382</v>
      </c>
      <c r="E32" s="47" t="s">
        <v>383</v>
      </c>
      <c r="F32" s="46" t="s">
        <v>384</v>
      </c>
      <c r="G32" s="47" t="s">
        <v>385</v>
      </c>
      <c r="I32" s="53" t="s">
        <v>386</v>
      </c>
      <c r="O32" s="54"/>
    </row>
    <row r="33" spans="9:15" ht="14.25">
      <c r="I33" s="53" t="s">
        <v>387</v>
      </c>
      <c r="O33" s="54"/>
    </row>
    <row r="34" spans="9:15" ht="14.25">
      <c r="I34" s="55" t="s">
        <v>388</v>
      </c>
      <c r="J34" s="56"/>
      <c r="K34" s="56"/>
      <c r="L34" s="56"/>
      <c r="M34" s="56"/>
      <c r="N34" s="56"/>
      <c r="O34" s="5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AH92"/>
  <sheetViews>
    <sheetView tabSelected="1" showOutlineSymbols="0" zoomScaleNormal="100" workbookViewId="0">
      <selection activeCell="F2" sqref="F2"/>
    </sheetView>
  </sheetViews>
  <sheetFormatPr defaultRowHeight="13.5"/>
  <cols>
    <col min="1" max="1" width="4" customWidth="1"/>
    <col min="2" max="2" width="8.625" customWidth="1"/>
    <col min="3" max="4" width="11.625" customWidth="1"/>
    <col min="7" max="8" width="9.625" customWidth="1"/>
    <col min="9" max="10" width="5.25" bestFit="1" customWidth="1"/>
    <col min="11" max="11" width="11.625" customWidth="1"/>
    <col min="12" max="12" width="10.625" customWidth="1"/>
    <col min="13" max="13" width="11.25" customWidth="1"/>
    <col min="14" max="16" width="3.625" customWidth="1"/>
    <col min="17" max="17" width="11.25" customWidth="1"/>
    <col min="18" max="20" width="3.625" customWidth="1"/>
    <col min="21" max="21" width="5.625" customWidth="1"/>
    <col min="22" max="22" width="7.75" customWidth="1"/>
    <col min="23" max="25" width="3.625" customWidth="1"/>
    <col min="26" max="27" width="5.25" bestFit="1" customWidth="1"/>
    <col min="28" max="28" width="6.25" customWidth="1"/>
    <col min="29" max="29" width="15.5" customWidth="1"/>
    <col min="30" max="30" width="8.125" customWidth="1"/>
    <col min="31" max="31" width="3.375" customWidth="1"/>
    <col min="32" max="32" width="4.375" customWidth="1"/>
    <col min="33" max="33" width="9" customWidth="1"/>
    <col min="34" max="35" width="5.25" customWidth="1"/>
  </cols>
  <sheetData>
    <row r="1" spans="2:27" ht="18.75">
      <c r="B1" s="65" t="s">
        <v>59</v>
      </c>
      <c r="F1" s="30" t="s">
        <v>443</v>
      </c>
    </row>
    <row r="2" spans="2:27" ht="17.25">
      <c r="B2" s="66" t="s">
        <v>440</v>
      </c>
      <c r="F2" s="38" t="s">
        <v>444</v>
      </c>
      <c r="G2" s="38"/>
      <c r="H2" s="38"/>
    </row>
    <row r="3" spans="2:27" ht="15.75" customHeight="1">
      <c r="AA3" s="88" t="s">
        <v>419</v>
      </c>
    </row>
    <row r="4" spans="2:27">
      <c r="B4" s="67" t="s">
        <v>42</v>
      </c>
      <c r="C4" s="67"/>
      <c r="D4" s="83"/>
      <c r="E4" s="84"/>
      <c r="F4" s="84"/>
      <c r="G4" s="84"/>
      <c r="H4" s="84"/>
      <c r="I4" s="84"/>
      <c r="J4" s="84"/>
      <c r="K4" s="36"/>
      <c r="L4" s="29" t="s">
        <v>426</v>
      </c>
      <c r="M4" s="63" t="s">
        <v>441</v>
      </c>
      <c r="AA4" s="88"/>
    </row>
    <row r="5" spans="2:27">
      <c r="B5" s="67" t="s">
        <v>45</v>
      </c>
      <c r="C5" s="67"/>
      <c r="D5" s="83"/>
      <c r="E5" s="84"/>
      <c r="F5" s="84"/>
      <c r="G5" s="84"/>
      <c r="H5" s="84"/>
      <c r="I5" s="84"/>
      <c r="J5" s="84"/>
      <c r="K5" s="36"/>
      <c r="AA5" s="88"/>
    </row>
    <row r="6" spans="2:27">
      <c r="B6" s="67" t="s">
        <v>36</v>
      </c>
      <c r="C6" s="67"/>
      <c r="D6" s="83"/>
      <c r="E6" s="84"/>
      <c r="F6" s="84"/>
      <c r="G6" s="84"/>
      <c r="H6" s="84"/>
      <c r="I6" s="84"/>
      <c r="J6" s="84"/>
      <c r="K6" s="36"/>
      <c r="L6" s="29" t="s">
        <v>427</v>
      </c>
      <c r="M6" s="63" t="s">
        <v>428</v>
      </c>
      <c r="AA6" s="88"/>
    </row>
    <row r="7" spans="2:27">
      <c r="B7" s="67" t="s">
        <v>43</v>
      </c>
      <c r="C7" s="67"/>
      <c r="D7" s="85"/>
      <c r="E7" s="86"/>
      <c r="F7" s="86"/>
      <c r="G7" s="86"/>
      <c r="H7" s="86"/>
      <c r="I7" s="86"/>
      <c r="J7" s="86"/>
      <c r="K7" s="36"/>
      <c r="M7" s="64" t="s">
        <v>430</v>
      </c>
      <c r="AA7" s="88"/>
    </row>
    <row r="8" spans="2:27">
      <c r="B8" s="67" t="s">
        <v>58</v>
      </c>
      <c r="C8" s="67"/>
      <c r="D8" s="87"/>
      <c r="E8" s="86"/>
      <c r="F8" s="86"/>
      <c r="G8" s="86"/>
      <c r="H8" s="86"/>
      <c r="I8" s="86"/>
      <c r="J8" s="86"/>
      <c r="K8" s="36"/>
      <c r="AA8" s="88"/>
    </row>
    <row r="9" spans="2:27">
      <c r="B9" s="67" t="s">
        <v>44</v>
      </c>
      <c r="C9" s="67"/>
      <c r="D9" s="85"/>
      <c r="E9" s="86"/>
      <c r="F9" s="86"/>
      <c r="G9" s="86"/>
      <c r="H9" s="86"/>
      <c r="I9" s="86"/>
      <c r="J9" s="86"/>
      <c r="K9" s="36"/>
      <c r="AA9" s="88"/>
    </row>
    <row r="10" spans="2:27">
      <c r="B10" s="67" t="s">
        <v>37</v>
      </c>
      <c r="C10" s="67"/>
      <c r="D10" s="85"/>
      <c r="E10" s="86"/>
      <c r="F10" s="86"/>
      <c r="G10" s="86"/>
      <c r="H10" s="86"/>
      <c r="I10" s="86"/>
      <c r="J10" s="86"/>
      <c r="K10" s="36"/>
      <c r="AA10" s="88"/>
    </row>
    <row r="11" spans="2:27">
      <c r="B11" s="67" t="s">
        <v>127</v>
      </c>
      <c r="C11" s="67"/>
      <c r="D11" s="91">
        <f>COUNTIFS(M21:M90,"小*")+COUNTIFS(Q21:Q90,"小*")</f>
        <v>0</v>
      </c>
      <c r="E11" s="92"/>
      <c r="F11" s="92"/>
      <c r="G11" s="92"/>
      <c r="H11" s="92"/>
      <c r="I11" s="92"/>
      <c r="J11" s="92"/>
      <c r="K11" s="32" t="s">
        <v>38</v>
      </c>
      <c r="L11" s="40" t="s">
        <v>160</v>
      </c>
      <c r="AA11" s="88"/>
    </row>
    <row r="12" spans="2:27">
      <c r="B12" s="67" t="s">
        <v>128</v>
      </c>
      <c r="C12" s="67"/>
      <c r="D12" s="91">
        <f>COUNTIFS(M21:M90,"中*")+COUNTIFS(Q21:Q90,"中*")</f>
        <v>0</v>
      </c>
      <c r="E12" s="92"/>
      <c r="F12" s="92"/>
      <c r="G12" s="92"/>
      <c r="H12" s="92"/>
      <c r="I12" s="92"/>
      <c r="J12" s="92"/>
      <c r="K12" s="32" t="s">
        <v>38</v>
      </c>
      <c r="L12" s="40" t="s">
        <v>160</v>
      </c>
      <c r="AA12" s="88"/>
    </row>
    <row r="13" spans="2:27">
      <c r="B13" s="67" t="s">
        <v>113</v>
      </c>
      <c r="C13" s="67"/>
      <c r="D13" s="91">
        <f>COUNTIFS(M21:M90,"一般*")+COUNTIFS(Q21:Q90,"一般*")+COUNTIFS(M21:M90,"壮年*")+COUNTIFS(Q21:Q90,"壮年*")</f>
        <v>0</v>
      </c>
      <c r="E13" s="92"/>
      <c r="F13" s="92"/>
      <c r="G13" s="92"/>
      <c r="H13" s="92"/>
      <c r="I13" s="92"/>
      <c r="J13" s="92"/>
      <c r="K13" s="32" t="s">
        <v>38</v>
      </c>
      <c r="L13" s="40" t="s">
        <v>160</v>
      </c>
      <c r="M13" s="35"/>
      <c r="N13" s="34"/>
      <c r="O13" s="34"/>
      <c r="P13" s="34"/>
      <c r="Q13" s="35"/>
      <c r="R13" s="34"/>
      <c r="S13" s="34"/>
      <c r="T13" s="34"/>
      <c r="AA13" s="88"/>
    </row>
    <row r="14" spans="2:27" ht="13.5" customHeight="1">
      <c r="B14" s="67" t="s">
        <v>114</v>
      </c>
      <c r="C14" s="67"/>
      <c r="D14" s="89"/>
      <c r="E14" s="90"/>
      <c r="F14" s="90"/>
      <c r="G14" s="90"/>
      <c r="H14" s="90"/>
      <c r="I14" s="90"/>
      <c r="J14" s="90"/>
      <c r="K14" s="36" t="s">
        <v>117</v>
      </c>
      <c r="AA14" s="88"/>
    </row>
    <row r="15" spans="2:27">
      <c r="B15" s="67" t="s">
        <v>115</v>
      </c>
      <c r="C15" s="67"/>
      <c r="D15" s="89"/>
      <c r="E15" s="90"/>
      <c r="F15" s="90"/>
      <c r="G15" s="90"/>
      <c r="H15" s="90"/>
      <c r="I15" s="90"/>
      <c r="J15" s="90"/>
      <c r="K15" s="36" t="s">
        <v>117</v>
      </c>
      <c r="AA15" s="88"/>
    </row>
    <row r="16" spans="2:27">
      <c r="B16" s="67" t="s">
        <v>116</v>
      </c>
      <c r="C16" s="67"/>
      <c r="D16" s="89"/>
      <c r="E16" s="90"/>
      <c r="F16" s="90"/>
      <c r="G16" s="90"/>
      <c r="H16" s="90"/>
      <c r="I16" s="90"/>
      <c r="J16" s="90"/>
      <c r="K16" s="36" t="s">
        <v>117</v>
      </c>
      <c r="AA16" s="88"/>
    </row>
    <row r="17" spans="1:34">
      <c r="B17" s="67" t="s">
        <v>425</v>
      </c>
      <c r="C17" s="67"/>
      <c r="D17" s="91">
        <f>D11*800+D12*800+D13*1200+D14*2000+D15*2000+D16*2000</f>
        <v>0</v>
      </c>
      <c r="E17" s="92"/>
      <c r="F17" s="92"/>
      <c r="G17" s="92"/>
      <c r="H17" s="92"/>
      <c r="I17" s="92"/>
      <c r="J17" s="92"/>
      <c r="K17" s="32" t="s">
        <v>39</v>
      </c>
      <c r="L17" s="40" t="s">
        <v>160</v>
      </c>
      <c r="AA17" s="88"/>
    </row>
    <row r="18" spans="1:34" ht="15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76" t="s">
        <v>14</v>
      </c>
      <c r="N18" s="72" t="s">
        <v>60</v>
      </c>
      <c r="O18" s="72"/>
      <c r="P18" s="72"/>
      <c r="Q18" s="73" t="s">
        <v>429</v>
      </c>
      <c r="R18" s="72" t="s">
        <v>60</v>
      </c>
      <c r="S18" s="72"/>
      <c r="T18" s="72"/>
      <c r="U18" s="9"/>
      <c r="V18" s="9"/>
      <c r="W18" s="72" t="s">
        <v>60</v>
      </c>
      <c r="X18" s="72"/>
      <c r="Y18" s="72"/>
      <c r="AA18" s="88"/>
      <c r="AC18" t="s">
        <v>51</v>
      </c>
      <c r="AD18" t="s">
        <v>50</v>
      </c>
      <c r="AE18" t="s">
        <v>12</v>
      </c>
      <c r="AF18" t="s">
        <v>49</v>
      </c>
      <c r="AG18" t="s">
        <v>15</v>
      </c>
      <c r="AH18" s="9"/>
    </row>
    <row r="19" spans="1:34" ht="1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77"/>
      <c r="N19" s="10" t="s">
        <v>9</v>
      </c>
      <c r="O19" s="11" t="s">
        <v>10</v>
      </c>
      <c r="P19" s="12"/>
      <c r="Q19" s="74"/>
      <c r="R19" s="10" t="s">
        <v>9</v>
      </c>
      <c r="S19" s="11" t="s">
        <v>10</v>
      </c>
      <c r="T19" s="12"/>
      <c r="U19" s="9"/>
      <c r="V19" s="9"/>
      <c r="W19" s="10" t="s">
        <v>9</v>
      </c>
      <c r="X19" s="11" t="s">
        <v>10</v>
      </c>
      <c r="Y19" s="12"/>
      <c r="AA19" s="88"/>
      <c r="AC19" t="s">
        <v>52</v>
      </c>
      <c r="AD19" t="s">
        <v>23</v>
      </c>
      <c r="AE19" t="s">
        <v>13</v>
      </c>
      <c r="AF19" t="s">
        <v>24</v>
      </c>
      <c r="AG19" t="s">
        <v>16</v>
      </c>
      <c r="AH19" s="9"/>
    </row>
    <row r="20" spans="1:34" ht="15" customHeight="1">
      <c r="A20" s="13"/>
      <c r="B20" s="13" t="s">
        <v>126</v>
      </c>
      <c r="C20" s="17" t="s">
        <v>0</v>
      </c>
      <c r="D20" s="18" t="s">
        <v>1</v>
      </c>
      <c r="E20" s="17" t="s">
        <v>2</v>
      </c>
      <c r="F20" s="18" t="s">
        <v>3</v>
      </c>
      <c r="G20" s="41" t="s">
        <v>166</v>
      </c>
      <c r="H20" s="41" t="s">
        <v>167</v>
      </c>
      <c r="I20" s="13" t="s">
        <v>11</v>
      </c>
      <c r="J20" s="13" t="s">
        <v>4</v>
      </c>
      <c r="K20" s="13" t="s">
        <v>5</v>
      </c>
      <c r="L20" s="31" t="s">
        <v>100</v>
      </c>
      <c r="M20" s="78"/>
      <c r="N20" s="14"/>
      <c r="O20" s="15" t="s">
        <v>6</v>
      </c>
      <c r="P20" s="16" t="s">
        <v>7</v>
      </c>
      <c r="Q20" s="75"/>
      <c r="R20" s="14"/>
      <c r="S20" s="15" t="s">
        <v>6</v>
      </c>
      <c r="T20" s="16" t="s">
        <v>7</v>
      </c>
      <c r="U20" s="1" t="s">
        <v>8</v>
      </c>
      <c r="V20" s="1" t="s">
        <v>48</v>
      </c>
      <c r="W20" s="14"/>
      <c r="X20" s="15"/>
      <c r="Y20" s="16"/>
      <c r="Z20" s="9"/>
      <c r="AA20" s="88"/>
      <c r="AC20" t="s">
        <v>53</v>
      </c>
      <c r="AD20" t="s">
        <v>420</v>
      </c>
      <c r="AF20" t="s">
        <v>25</v>
      </c>
      <c r="AG20" t="s">
        <v>17</v>
      </c>
    </row>
    <row r="21" spans="1:34" ht="15" customHeight="1">
      <c r="A21" s="2">
        <v>1</v>
      </c>
      <c r="B21" s="2"/>
      <c r="C21" s="8"/>
      <c r="D21" s="3"/>
      <c r="E21" s="19" t="str">
        <f>ASC(PHONETIC(C21))</f>
        <v/>
      </c>
      <c r="F21" s="20" t="str">
        <f>ASC(PHONETIC(D21))</f>
        <v/>
      </c>
      <c r="G21" s="42"/>
      <c r="H21" s="43"/>
      <c r="I21" s="21"/>
      <c r="J21" s="21"/>
      <c r="K21" s="2"/>
      <c r="L21" s="2"/>
      <c r="M21" s="21"/>
      <c r="N21" s="4"/>
      <c r="O21" s="5"/>
      <c r="P21" s="6"/>
      <c r="Q21" s="21"/>
      <c r="R21" s="4"/>
      <c r="S21" s="5"/>
      <c r="T21" s="6"/>
      <c r="U21" s="2"/>
      <c r="V21" s="28"/>
      <c r="W21" s="4"/>
      <c r="X21" s="5"/>
      <c r="Y21" s="6"/>
      <c r="Z21" s="9"/>
      <c r="AA21" s="88"/>
      <c r="AC21" t="s">
        <v>54</v>
      </c>
      <c r="AF21" t="s">
        <v>26</v>
      </c>
      <c r="AG21" t="s">
        <v>18</v>
      </c>
    </row>
    <row r="22" spans="1:34" ht="15" customHeight="1">
      <c r="A22" s="2">
        <v>2</v>
      </c>
      <c r="B22" s="2"/>
      <c r="C22" s="8"/>
      <c r="D22" s="3"/>
      <c r="E22" s="19" t="str">
        <f t="shared" ref="E22:E45" si="0">ASC(PHONETIC(C22))</f>
        <v/>
      </c>
      <c r="F22" s="20" t="str">
        <f t="shared" ref="F22:F45" si="1">ASC(PHONETIC(D22))</f>
        <v/>
      </c>
      <c r="G22" s="43"/>
      <c r="H22" s="43"/>
      <c r="I22" s="21"/>
      <c r="J22" s="21"/>
      <c r="K22" s="2"/>
      <c r="L22" s="2"/>
      <c r="M22" s="21"/>
      <c r="N22" s="4"/>
      <c r="O22" s="5"/>
      <c r="P22" s="6"/>
      <c r="Q22" s="21"/>
      <c r="R22" s="4"/>
      <c r="S22" s="5"/>
      <c r="T22" s="6"/>
      <c r="U22" s="2"/>
      <c r="V22" s="28"/>
      <c r="W22" s="4"/>
      <c r="X22" s="5"/>
      <c r="Y22" s="6"/>
      <c r="Z22" s="26"/>
      <c r="AA22" s="88"/>
      <c r="AC22" t="s">
        <v>55</v>
      </c>
      <c r="AF22" t="s">
        <v>27</v>
      </c>
      <c r="AG22" t="s">
        <v>22</v>
      </c>
    </row>
    <row r="23" spans="1:34" ht="15" customHeight="1">
      <c r="A23" s="2">
        <v>3</v>
      </c>
      <c r="B23" s="2"/>
      <c r="C23" s="8"/>
      <c r="D23" s="3"/>
      <c r="E23" s="19" t="str">
        <f t="shared" si="0"/>
        <v/>
      </c>
      <c r="F23" s="20" t="str">
        <f t="shared" si="1"/>
        <v/>
      </c>
      <c r="G23" s="43"/>
      <c r="H23" s="43"/>
      <c r="I23" s="21"/>
      <c r="J23" s="21"/>
      <c r="K23" s="2"/>
      <c r="L23" s="2"/>
      <c r="M23" s="21"/>
      <c r="N23" s="4"/>
      <c r="O23" s="5"/>
      <c r="P23" s="6"/>
      <c r="Q23" s="21"/>
      <c r="R23" s="4"/>
      <c r="S23" s="5"/>
      <c r="T23" s="6"/>
      <c r="U23" s="2"/>
      <c r="V23" s="28"/>
      <c r="W23" s="4"/>
      <c r="X23" s="5"/>
      <c r="Y23" s="6"/>
      <c r="Z23" s="25"/>
      <c r="AA23" s="88"/>
      <c r="AC23" t="s">
        <v>133</v>
      </c>
      <c r="AF23" t="s">
        <v>28</v>
      </c>
      <c r="AG23" t="s">
        <v>21</v>
      </c>
    </row>
    <row r="24" spans="1:34" ht="15" customHeight="1">
      <c r="A24" s="2">
        <v>4</v>
      </c>
      <c r="B24" s="2"/>
      <c r="C24" s="8"/>
      <c r="D24" s="3"/>
      <c r="E24" s="19" t="str">
        <f t="shared" si="0"/>
        <v/>
      </c>
      <c r="F24" s="20" t="str">
        <f t="shared" si="1"/>
        <v/>
      </c>
      <c r="G24" s="43"/>
      <c r="H24" s="43"/>
      <c r="I24" s="21"/>
      <c r="J24" s="21"/>
      <c r="K24" s="2"/>
      <c r="L24" s="2"/>
      <c r="M24" s="21"/>
      <c r="N24" s="4"/>
      <c r="O24" s="5"/>
      <c r="P24" s="6"/>
      <c r="Q24" s="21"/>
      <c r="R24" s="4"/>
      <c r="S24" s="5"/>
      <c r="T24" s="6"/>
      <c r="U24" s="2"/>
      <c r="V24" s="28"/>
      <c r="W24" s="4"/>
      <c r="X24" s="5"/>
      <c r="Y24" s="6"/>
      <c r="Z24" s="25"/>
      <c r="AA24" s="88"/>
      <c r="AC24" t="s">
        <v>134</v>
      </c>
      <c r="AF24" t="s">
        <v>29</v>
      </c>
      <c r="AG24" t="s">
        <v>20</v>
      </c>
    </row>
    <row r="25" spans="1:34" ht="15" customHeight="1">
      <c r="A25" s="2">
        <v>5</v>
      </c>
      <c r="B25" s="2"/>
      <c r="C25" s="8"/>
      <c r="D25" s="3"/>
      <c r="E25" s="19" t="str">
        <f t="shared" si="0"/>
        <v/>
      </c>
      <c r="F25" s="20" t="str">
        <f t="shared" si="1"/>
        <v/>
      </c>
      <c r="G25" s="43"/>
      <c r="H25" s="43"/>
      <c r="I25" s="21"/>
      <c r="J25" s="21"/>
      <c r="K25" s="2"/>
      <c r="L25" s="2"/>
      <c r="M25" s="21"/>
      <c r="N25" s="4"/>
      <c r="O25" s="5"/>
      <c r="P25" s="6"/>
      <c r="Q25" s="21"/>
      <c r="R25" s="4"/>
      <c r="S25" s="5"/>
      <c r="T25" s="6"/>
      <c r="U25" s="2"/>
      <c r="V25" s="28"/>
      <c r="W25" s="4"/>
      <c r="X25" s="5"/>
      <c r="Y25" s="6"/>
      <c r="Z25" s="25"/>
      <c r="AA25" s="88"/>
      <c r="AC25" t="s">
        <v>135</v>
      </c>
      <c r="AF25" t="s">
        <v>30</v>
      </c>
      <c r="AG25" t="s">
        <v>19</v>
      </c>
    </row>
    <row r="26" spans="1:34" ht="15" customHeight="1">
      <c r="A26" s="2">
        <v>6</v>
      </c>
      <c r="B26" s="2"/>
      <c r="C26" s="8"/>
      <c r="D26" s="3"/>
      <c r="E26" s="19" t="str">
        <f t="shared" si="0"/>
        <v/>
      </c>
      <c r="F26" s="20" t="str">
        <f t="shared" si="1"/>
        <v/>
      </c>
      <c r="G26" s="43"/>
      <c r="H26" s="43"/>
      <c r="I26" s="21"/>
      <c r="J26" s="21"/>
      <c r="K26" s="2"/>
      <c r="L26" s="2"/>
      <c r="M26" s="21"/>
      <c r="N26" s="4"/>
      <c r="O26" s="5"/>
      <c r="P26" s="6"/>
      <c r="Q26" s="21"/>
      <c r="R26" s="4"/>
      <c r="S26" s="5"/>
      <c r="T26" s="6"/>
      <c r="U26" s="2"/>
      <c r="V26" s="28"/>
      <c r="W26" s="4"/>
      <c r="X26" s="5"/>
      <c r="Y26" s="6"/>
      <c r="Z26" s="25"/>
      <c r="AA26" s="88"/>
      <c r="AC26" t="s">
        <v>438</v>
      </c>
      <c r="AF26" t="s">
        <v>31</v>
      </c>
      <c r="AG26" t="s">
        <v>61</v>
      </c>
    </row>
    <row r="27" spans="1:34" ht="15" customHeight="1">
      <c r="A27" s="2">
        <v>7</v>
      </c>
      <c r="B27" s="2"/>
      <c r="C27" s="8"/>
      <c r="D27" s="3"/>
      <c r="E27" s="19" t="str">
        <f t="shared" si="0"/>
        <v/>
      </c>
      <c r="F27" s="20" t="str">
        <f t="shared" si="1"/>
        <v/>
      </c>
      <c r="G27" s="43"/>
      <c r="H27" s="43"/>
      <c r="I27" s="21"/>
      <c r="J27" s="21"/>
      <c r="K27" s="2"/>
      <c r="L27" s="2"/>
      <c r="M27" s="21"/>
      <c r="N27" s="4"/>
      <c r="O27" s="5"/>
      <c r="P27" s="6"/>
      <c r="Q27" s="21"/>
      <c r="R27" s="4"/>
      <c r="S27" s="5"/>
      <c r="T27" s="6"/>
      <c r="U27" s="2"/>
      <c r="V27" s="28"/>
      <c r="W27" s="4"/>
      <c r="X27" s="5"/>
      <c r="Y27" s="6"/>
      <c r="Z27" s="25"/>
      <c r="AA27" s="88"/>
      <c r="AC27" t="s">
        <v>439</v>
      </c>
      <c r="AF27" t="s">
        <v>32</v>
      </c>
      <c r="AG27" t="s">
        <v>62</v>
      </c>
    </row>
    <row r="28" spans="1:34" ht="15" customHeight="1">
      <c r="A28" s="2">
        <v>8</v>
      </c>
      <c r="B28" s="2"/>
      <c r="C28" s="8"/>
      <c r="D28" s="3"/>
      <c r="E28" s="19" t="str">
        <f t="shared" si="0"/>
        <v/>
      </c>
      <c r="F28" s="20" t="str">
        <f t="shared" si="1"/>
        <v/>
      </c>
      <c r="G28" s="43"/>
      <c r="H28" s="43"/>
      <c r="I28" s="21"/>
      <c r="J28" s="21"/>
      <c r="K28" s="2"/>
      <c r="L28" s="2"/>
      <c r="M28" s="21"/>
      <c r="N28" s="4"/>
      <c r="O28" s="5"/>
      <c r="P28" s="6"/>
      <c r="Q28" s="21"/>
      <c r="R28" s="4"/>
      <c r="S28" s="5"/>
      <c r="T28" s="6"/>
      <c r="U28" s="2"/>
      <c r="V28" s="28"/>
      <c r="W28" s="4"/>
      <c r="X28" s="5"/>
      <c r="Y28" s="6"/>
      <c r="Z28" s="25"/>
      <c r="AA28" s="88"/>
      <c r="AC28" t="s">
        <v>56</v>
      </c>
      <c r="AF28" t="s">
        <v>150</v>
      </c>
      <c r="AG28" t="s">
        <v>63</v>
      </c>
    </row>
    <row r="29" spans="1:34" ht="15" customHeight="1">
      <c r="A29" s="2">
        <v>9</v>
      </c>
      <c r="B29" s="2"/>
      <c r="C29" s="8"/>
      <c r="D29" s="3"/>
      <c r="E29" s="19" t="str">
        <f t="shared" si="0"/>
        <v/>
      </c>
      <c r="F29" s="20" t="str">
        <f t="shared" si="1"/>
        <v/>
      </c>
      <c r="G29" s="43"/>
      <c r="H29" s="43"/>
      <c r="I29" s="21"/>
      <c r="J29" s="21"/>
      <c r="K29" s="2"/>
      <c r="L29" s="2"/>
      <c r="M29" s="21"/>
      <c r="N29" s="4"/>
      <c r="O29" s="5"/>
      <c r="P29" s="6"/>
      <c r="Q29" s="21"/>
      <c r="R29" s="4"/>
      <c r="S29" s="5"/>
      <c r="T29" s="6"/>
      <c r="U29" s="2"/>
      <c r="V29" s="28"/>
      <c r="W29" s="4"/>
      <c r="X29" s="5"/>
      <c r="Y29" s="6"/>
      <c r="Z29" s="25"/>
      <c r="AA29" s="88"/>
      <c r="AC29" t="s">
        <v>137</v>
      </c>
      <c r="AF29" t="s">
        <v>151</v>
      </c>
      <c r="AG29" t="s">
        <v>64</v>
      </c>
    </row>
    <row r="30" spans="1:34" ht="15" customHeight="1">
      <c r="A30" s="2">
        <v>10</v>
      </c>
      <c r="B30" s="2"/>
      <c r="C30" s="8"/>
      <c r="D30" s="3"/>
      <c r="E30" s="19" t="str">
        <f t="shared" si="0"/>
        <v/>
      </c>
      <c r="F30" s="20" t="str">
        <f t="shared" si="1"/>
        <v/>
      </c>
      <c r="G30" s="43"/>
      <c r="H30" s="43"/>
      <c r="I30" s="21"/>
      <c r="J30" s="21"/>
      <c r="K30" s="2"/>
      <c r="L30" s="2"/>
      <c r="M30" s="21"/>
      <c r="N30" s="4"/>
      <c r="O30" s="5"/>
      <c r="P30" s="6"/>
      <c r="Q30" s="21"/>
      <c r="R30" s="4"/>
      <c r="S30" s="5"/>
      <c r="T30" s="6"/>
      <c r="U30" s="2"/>
      <c r="V30" s="28"/>
      <c r="W30" s="4"/>
      <c r="X30" s="5"/>
      <c r="Y30" s="6"/>
      <c r="Z30" s="25"/>
      <c r="AA30" s="88"/>
      <c r="AC30" t="s">
        <v>421</v>
      </c>
      <c r="AG30" t="s">
        <v>65</v>
      </c>
    </row>
    <row r="31" spans="1:34" ht="15" customHeight="1">
      <c r="A31" s="2">
        <v>11</v>
      </c>
      <c r="B31" s="2"/>
      <c r="C31" s="8"/>
      <c r="D31" s="3"/>
      <c r="E31" s="19" t="str">
        <f t="shared" si="0"/>
        <v/>
      </c>
      <c r="F31" s="20" t="str">
        <f t="shared" si="1"/>
        <v/>
      </c>
      <c r="G31" s="43"/>
      <c r="H31" s="43"/>
      <c r="I31" s="21"/>
      <c r="J31" s="21"/>
      <c r="K31" s="2"/>
      <c r="L31" s="2"/>
      <c r="M31" s="21"/>
      <c r="N31" s="4"/>
      <c r="O31" s="5"/>
      <c r="P31" s="6"/>
      <c r="Q31" s="21"/>
      <c r="R31" s="4"/>
      <c r="S31" s="5"/>
      <c r="T31" s="6"/>
      <c r="U31" s="2"/>
      <c r="V31" s="28"/>
      <c r="W31" s="4"/>
      <c r="X31" s="5"/>
      <c r="Y31" s="6"/>
      <c r="Z31" s="25"/>
      <c r="AA31" s="88"/>
      <c r="AC31" t="s">
        <v>442</v>
      </c>
      <c r="AG31" t="s">
        <v>66</v>
      </c>
    </row>
    <row r="32" spans="1:34" ht="15" customHeight="1">
      <c r="A32" s="2">
        <v>12</v>
      </c>
      <c r="B32" s="2"/>
      <c r="C32" s="8"/>
      <c r="D32" s="3"/>
      <c r="E32" s="19" t="str">
        <f t="shared" si="0"/>
        <v/>
      </c>
      <c r="F32" s="20" t="str">
        <f t="shared" si="1"/>
        <v/>
      </c>
      <c r="G32" s="43"/>
      <c r="H32" s="43"/>
      <c r="I32" s="21"/>
      <c r="J32" s="21"/>
      <c r="K32" s="2"/>
      <c r="L32" s="2"/>
      <c r="M32" s="21"/>
      <c r="N32" s="4"/>
      <c r="O32" s="5"/>
      <c r="P32" s="6"/>
      <c r="Q32" s="21"/>
      <c r="R32" s="4"/>
      <c r="S32" s="5"/>
      <c r="T32" s="6"/>
      <c r="U32" s="2"/>
      <c r="V32" s="28"/>
      <c r="W32" s="4"/>
      <c r="X32" s="5"/>
      <c r="Y32" s="6"/>
      <c r="Z32" s="25"/>
      <c r="AA32" s="88"/>
      <c r="AC32" t="s">
        <v>422</v>
      </c>
      <c r="AG32" t="s">
        <v>67</v>
      </c>
    </row>
    <row r="33" spans="1:33" ht="15" customHeight="1">
      <c r="A33" s="2">
        <v>13</v>
      </c>
      <c r="B33" s="2"/>
      <c r="C33" s="8"/>
      <c r="D33" s="3"/>
      <c r="E33" s="19" t="str">
        <f t="shared" si="0"/>
        <v/>
      </c>
      <c r="F33" s="20" t="str">
        <f t="shared" si="1"/>
        <v/>
      </c>
      <c r="G33" s="43"/>
      <c r="H33" s="43"/>
      <c r="I33" s="21"/>
      <c r="J33" s="21"/>
      <c r="K33" s="2"/>
      <c r="L33" s="2"/>
      <c r="M33" s="21"/>
      <c r="N33" s="4"/>
      <c r="O33" s="5"/>
      <c r="P33" s="6"/>
      <c r="Q33" s="21"/>
      <c r="R33" s="4"/>
      <c r="S33" s="5"/>
      <c r="T33" s="6"/>
      <c r="U33" s="2"/>
      <c r="V33" s="28"/>
      <c r="W33" s="4"/>
      <c r="X33" s="5"/>
      <c r="Y33" s="6"/>
      <c r="Z33" s="25"/>
      <c r="AA33" s="88"/>
      <c r="AC33" t="s">
        <v>131</v>
      </c>
      <c r="AG33" t="s">
        <v>68</v>
      </c>
    </row>
    <row r="34" spans="1:33" ht="15" customHeight="1">
      <c r="A34" s="2">
        <v>14</v>
      </c>
      <c r="B34" s="2"/>
      <c r="C34" s="8"/>
      <c r="D34" s="3"/>
      <c r="E34" s="19" t="str">
        <f t="shared" si="0"/>
        <v/>
      </c>
      <c r="F34" s="20" t="str">
        <f t="shared" si="1"/>
        <v/>
      </c>
      <c r="G34" s="43"/>
      <c r="H34" s="43"/>
      <c r="I34" s="21"/>
      <c r="J34" s="21"/>
      <c r="K34" s="2"/>
      <c r="L34" s="2"/>
      <c r="M34" s="21"/>
      <c r="N34" s="4"/>
      <c r="O34" s="5"/>
      <c r="P34" s="6"/>
      <c r="Q34" s="21"/>
      <c r="R34" s="4"/>
      <c r="S34" s="5"/>
      <c r="T34" s="6"/>
      <c r="U34" s="2"/>
      <c r="V34" s="28"/>
      <c r="W34" s="4"/>
      <c r="X34" s="5"/>
      <c r="Y34" s="6"/>
      <c r="Z34" s="25"/>
      <c r="AA34" s="88"/>
      <c r="AC34" t="s">
        <v>132</v>
      </c>
      <c r="AG34" t="s">
        <v>69</v>
      </c>
    </row>
    <row r="35" spans="1:33" ht="15" customHeight="1">
      <c r="A35" s="2">
        <v>15</v>
      </c>
      <c r="B35" s="2"/>
      <c r="C35" s="8"/>
      <c r="D35" s="3"/>
      <c r="E35" s="19" t="str">
        <f t="shared" si="0"/>
        <v/>
      </c>
      <c r="F35" s="20" t="str">
        <f t="shared" si="1"/>
        <v/>
      </c>
      <c r="G35" s="43"/>
      <c r="H35" s="43"/>
      <c r="I35" s="21"/>
      <c r="J35" s="21"/>
      <c r="K35" s="2"/>
      <c r="L35" s="2"/>
      <c r="M35" s="21"/>
      <c r="N35" s="4"/>
      <c r="O35" s="5"/>
      <c r="P35" s="6"/>
      <c r="Q35" s="21"/>
      <c r="R35" s="4"/>
      <c r="S35" s="5"/>
      <c r="T35" s="6"/>
      <c r="U35" s="2"/>
      <c r="V35" s="28"/>
      <c r="W35" s="4"/>
      <c r="X35" s="5"/>
      <c r="Y35" s="6"/>
      <c r="Z35" s="25"/>
      <c r="AA35" s="88"/>
      <c r="AC35" t="s">
        <v>423</v>
      </c>
      <c r="AG35" t="s">
        <v>70</v>
      </c>
    </row>
    <row r="36" spans="1:33" ht="15" customHeight="1">
      <c r="A36" s="2">
        <v>16</v>
      </c>
      <c r="B36" s="2"/>
      <c r="C36" s="8"/>
      <c r="D36" s="3"/>
      <c r="E36" s="19" t="str">
        <f t="shared" si="0"/>
        <v/>
      </c>
      <c r="F36" s="20" t="str">
        <f t="shared" si="1"/>
        <v/>
      </c>
      <c r="G36" s="43"/>
      <c r="H36" s="43"/>
      <c r="I36" s="21"/>
      <c r="J36" s="21"/>
      <c r="K36" s="2"/>
      <c r="L36" s="2"/>
      <c r="M36" s="21"/>
      <c r="N36" s="4"/>
      <c r="O36" s="5"/>
      <c r="P36" s="6"/>
      <c r="Q36" s="21"/>
      <c r="R36" s="4"/>
      <c r="S36" s="5"/>
      <c r="T36" s="6"/>
      <c r="U36" s="2"/>
      <c r="V36" s="28"/>
      <c r="W36" s="4"/>
      <c r="X36" s="5"/>
      <c r="Y36" s="6"/>
      <c r="Z36" s="25"/>
      <c r="AA36" s="88"/>
      <c r="AC36" t="s">
        <v>424</v>
      </c>
      <c r="AG36" t="s">
        <v>71</v>
      </c>
    </row>
    <row r="37" spans="1:33" ht="15" customHeight="1">
      <c r="A37" s="2">
        <v>17</v>
      </c>
      <c r="B37" s="2"/>
      <c r="C37" s="8"/>
      <c r="D37" s="3"/>
      <c r="E37" s="19" t="str">
        <f t="shared" si="0"/>
        <v/>
      </c>
      <c r="F37" s="20" t="str">
        <f t="shared" si="1"/>
        <v/>
      </c>
      <c r="G37" s="43"/>
      <c r="H37" s="43"/>
      <c r="I37" s="21"/>
      <c r="J37" s="21"/>
      <c r="K37" s="2"/>
      <c r="L37" s="2"/>
      <c r="M37" s="21"/>
      <c r="N37" s="4"/>
      <c r="O37" s="5"/>
      <c r="P37" s="6"/>
      <c r="Q37" s="21"/>
      <c r="R37" s="4"/>
      <c r="S37" s="5"/>
      <c r="T37" s="6"/>
      <c r="U37" s="2"/>
      <c r="V37" s="28"/>
      <c r="W37" s="4"/>
      <c r="X37" s="5"/>
      <c r="Y37" s="6"/>
      <c r="Z37" s="25"/>
      <c r="AA37" s="88"/>
      <c r="AC37" t="s">
        <v>436</v>
      </c>
      <c r="AG37" t="s">
        <v>72</v>
      </c>
    </row>
    <row r="38" spans="1:33" ht="15" customHeight="1">
      <c r="A38" s="2">
        <v>18</v>
      </c>
      <c r="B38" s="2"/>
      <c r="C38" s="8"/>
      <c r="D38" s="3"/>
      <c r="E38" s="19" t="str">
        <f t="shared" si="0"/>
        <v/>
      </c>
      <c r="F38" s="20" t="str">
        <f t="shared" si="1"/>
        <v/>
      </c>
      <c r="G38" s="43"/>
      <c r="H38" s="43"/>
      <c r="I38" s="21"/>
      <c r="J38" s="21"/>
      <c r="K38" s="2"/>
      <c r="L38" s="2"/>
      <c r="M38" s="21"/>
      <c r="N38" s="4"/>
      <c r="O38" s="5"/>
      <c r="P38" s="6"/>
      <c r="Q38" s="21"/>
      <c r="R38" s="4"/>
      <c r="S38" s="5"/>
      <c r="T38" s="6"/>
      <c r="U38" s="2"/>
      <c r="V38" s="28"/>
      <c r="W38" s="4"/>
      <c r="X38" s="5"/>
      <c r="Y38" s="6"/>
      <c r="Z38" s="25"/>
      <c r="AA38" s="88"/>
      <c r="AC38" t="s">
        <v>437</v>
      </c>
      <c r="AG38" t="s">
        <v>73</v>
      </c>
    </row>
    <row r="39" spans="1:33" ht="15" customHeight="1">
      <c r="A39" s="2">
        <v>19</v>
      </c>
      <c r="B39" s="2"/>
      <c r="C39" s="8"/>
      <c r="D39" s="3"/>
      <c r="E39" s="19" t="str">
        <f t="shared" si="0"/>
        <v/>
      </c>
      <c r="F39" s="20" t="str">
        <f t="shared" si="1"/>
        <v/>
      </c>
      <c r="G39" s="43"/>
      <c r="H39" s="43"/>
      <c r="I39" s="21"/>
      <c r="J39" s="21"/>
      <c r="K39" s="2"/>
      <c r="L39" s="2"/>
      <c r="M39" s="21"/>
      <c r="N39" s="4"/>
      <c r="O39" s="5"/>
      <c r="P39" s="6"/>
      <c r="Q39" s="21"/>
      <c r="R39" s="4"/>
      <c r="S39" s="5"/>
      <c r="T39" s="6"/>
      <c r="U39" s="2"/>
      <c r="V39" s="28"/>
      <c r="W39" s="4"/>
      <c r="X39" s="5"/>
      <c r="Y39" s="6"/>
      <c r="Z39" s="25"/>
      <c r="AA39" s="88"/>
      <c r="AC39" t="s">
        <v>144</v>
      </c>
      <c r="AG39" t="s">
        <v>74</v>
      </c>
    </row>
    <row r="40" spans="1:33" ht="15" customHeight="1">
      <c r="A40" s="2">
        <v>20</v>
      </c>
      <c r="B40" s="2"/>
      <c r="C40" s="8"/>
      <c r="D40" s="3"/>
      <c r="E40" s="19" t="str">
        <f t="shared" si="0"/>
        <v/>
      </c>
      <c r="F40" s="20" t="str">
        <f t="shared" si="1"/>
        <v/>
      </c>
      <c r="G40" s="43"/>
      <c r="H40" s="43"/>
      <c r="I40" s="21"/>
      <c r="J40" s="21"/>
      <c r="K40" s="2"/>
      <c r="L40" s="2"/>
      <c r="M40" s="21"/>
      <c r="N40" s="4"/>
      <c r="O40" s="5"/>
      <c r="P40" s="6"/>
      <c r="Q40" s="21"/>
      <c r="R40" s="4"/>
      <c r="S40" s="5"/>
      <c r="T40" s="6"/>
      <c r="U40" s="2"/>
      <c r="V40" s="28"/>
      <c r="W40" s="4"/>
      <c r="X40" s="5"/>
      <c r="Y40" s="6"/>
      <c r="Z40" s="25"/>
      <c r="AA40" s="88"/>
      <c r="AC40" t="s">
        <v>145</v>
      </c>
      <c r="AG40" t="s">
        <v>75</v>
      </c>
    </row>
    <row r="41" spans="1:33" ht="15" customHeight="1">
      <c r="A41" s="2">
        <v>21</v>
      </c>
      <c r="B41" s="2"/>
      <c r="C41" s="8"/>
      <c r="D41" s="3"/>
      <c r="E41" s="19" t="str">
        <f t="shared" si="0"/>
        <v/>
      </c>
      <c r="F41" s="20" t="str">
        <f t="shared" si="1"/>
        <v/>
      </c>
      <c r="G41" s="43"/>
      <c r="H41" s="43"/>
      <c r="I41" s="21"/>
      <c r="J41" s="21"/>
      <c r="K41" s="2"/>
      <c r="L41" s="2"/>
      <c r="M41" s="21"/>
      <c r="N41" s="4"/>
      <c r="O41" s="5"/>
      <c r="P41" s="6"/>
      <c r="Q41" s="21"/>
      <c r="R41" s="4"/>
      <c r="S41" s="5"/>
      <c r="T41" s="6"/>
      <c r="U41" s="2"/>
      <c r="V41" s="28"/>
      <c r="W41" s="4"/>
      <c r="X41" s="5"/>
      <c r="Y41" s="6"/>
      <c r="Z41" s="25"/>
      <c r="AA41" s="88"/>
      <c r="AC41" t="s">
        <v>146</v>
      </c>
      <c r="AG41" t="s">
        <v>76</v>
      </c>
    </row>
    <row r="42" spans="1:33" ht="15" customHeight="1">
      <c r="A42" s="2">
        <v>22</v>
      </c>
      <c r="B42" s="2"/>
      <c r="C42" s="8"/>
      <c r="D42" s="3"/>
      <c r="E42" s="19" t="str">
        <f t="shared" si="0"/>
        <v/>
      </c>
      <c r="F42" s="20" t="str">
        <f t="shared" si="1"/>
        <v/>
      </c>
      <c r="G42" s="43"/>
      <c r="H42" s="43"/>
      <c r="I42" s="21"/>
      <c r="J42" s="21"/>
      <c r="K42" s="2"/>
      <c r="L42" s="2"/>
      <c r="M42" s="21"/>
      <c r="N42" s="4"/>
      <c r="O42" s="5"/>
      <c r="P42" s="6"/>
      <c r="Q42" s="21"/>
      <c r="R42" s="4"/>
      <c r="S42" s="5"/>
      <c r="T42" s="6"/>
      <c r="U42" s="2"/>
      <c r="V42" s="28"/>
      <c r="W42" s="4"/>
      <c r="X42" s="5"/>
      <c r="Y42" s="6"/>
      <c r="Z42" s="25"/>
      <c r="AA42" s="88"/>
      <c r="AC42" t="s">
        <v>147</v>
      </c>
      <c r="AG42" t="s">
        <v>77</v>
      </c>
    </row>
    <row r="43" spans="1:33" ht="15" customHeight="1">
      <c r="A43" s="2">
        <v>23</v>
      </c>
      <c r="B43" s="2"/>
      <c r="C43" s="8"/>
      <c r="D43" s="3"/>
      <c r="E43" s="19" t="str">
        <f t="shared" si="0"/>
        <v/>
      </c>
      <c r="F43" s="20" t="str">
        <f t="shared" si="1"/>
        <v/>
      </c>
      <c r="G43" s="43"/>
      <c r="H43" s="43"/>
      <c r="I43" s="21"/>
      <c r="J43" s="21"/>
      <c r="K43" s="2"/>
      <c r="L43" s="2"/>
      <c r="M43" s="21"/>
      <c r="N43" s="4"/>
      <c r="O43" s="5"/>
      <c r="P43" s="6"/>
      <c r="Q43" s="21"/>
      <c r="R43" s="4"/>
      <c r="S43" s="5"/>
      <c r="T43" s="6"/>
      <c r="U43" s="2"/>
      <c r="V43" s="28"/>
      <c r="W43" s="4"/>
      <c r="X43" s="5"/>
      <c r="Y43" s="6"/>
      <c r="Z43" s="25"/>
      <c r="AA43" s="88"/>
      <c r="AC43" t="s">
        <v>148</v>
      </c>
      <c r="AG43" t="s">
        <v>78</v>
      </c>
    </row>
    <row r="44" spans="1:33" ht="15" customHeight="1">
      <c r="A44" s="2">
        <v>24</v>
      </c>
      <c r="B44" s="2"/>
      <c r="C44" s="8"/>
      <c r="D44" s="3"/>
      <c r="E44" s="19" t="str">
        <f t="shared" si="0"/>
        <v/>
      </c>
      <c r="F44" s="20" t="str">
        <f t="shared" si="1"/>
        <v/>
      </c>
      <c r="G44" s="43"/>
      <c r="H44" s="43"/>
      <c r="I44" s="21"/>
      <c r="J44" s="21"/>
      <c r="K44" s="2"/>
      <c r="L44" s="2"/>
      <c r="M44" s="21"/>
      <c r="N44" s="4"/>
      <c r="O44" s="5"/>
      <c r="P44" s="6"/>
      <c r="Q44" s="21"/>
      <c r="R44" s="4"/>
      <c r="S44" s="5"/>
      <c r="T44" s="6"/>
      <c r="U44" s="2"/>
      <c r="V44" s="28"/>
      <c r="W44" s="4"/>
      <c r="X44" s="5"/>
      <c r="Y44" s="6"/>
      <c r="Z44" s="25"/>
      <c r="AA44" s="88"/>
      <c r="AC44" t="s">
        <v>142</v>
      </c>
      <c r="AG44" t="s">
        <v>79</v>
      </c>
    </row>
    <row r="45" spans="1:33" ht="15" customHeight="1">
      <c r="A45" s="2">
        <v>25</v>
      </c>
      <c r="B45" s="2"/>
      <c r="C45" s="8"/>
      <c r="D45" s="3"/>
      <c r="E45" s="19" t="str">
        <f t="shared" si="0"/>
        <v/>
      </c>
      <c r="F45" s="20" t="str">
        <f t="shared" si="1"/>
        <v/>
      </c>
      <c r="G45" s="43"/>
      <c r="H45" s="43"/>
      <c r="I45" s="21"/>
      <c r="J45" s="21"/>
      <c r="K45" s="2"/>
      <c r="L45" s="2"/>
      <c r="M45" s="21"/>
      <c r="N45" s="4"/>
      <c r="O45" s="5"/>
      <c r="P45" s="6"/>
      <c r="Q45" s="21"/>
      <c r="R45" s="4"/>
      <c r="S45" s="5"/>
      <c r="T45" s="6"/>
      <c r="U45" s="2"/>
      <c r="V45" s="28"/>
      <c r="W45" s="4"/>
      <c r="X45" s="5"/>
      <c r="Y45" s="6"/>
      <c r="Z45" s="25"/>
      <c r="AA45" s="88"/>
      <c r="AC45" t="s">
        <v>433</v>
      </c>
      <c r="AG45" t="s">
        <v>80</v>
      </c>
    </row>
    <row r="46" spans="1:33" ht="15" customHeight="1">
      <c r="A46" s="2">
        <v>26</v>
      </c>
      <c r="B46" s="2"/>
      <c r="C46" s="8"/>
      <c r="D46" s="3"/>
      <c r="E46" s="19" t="str">
        <f t="shared" ref="E46:E70" si="2">ASC(PHONETIC(C46))</f>
        <v/>
      </c>
      <c r="F46" s="20" t="str">
        <f t="shared" ref="F46:F70" si="3">ASC(PHONETIC(D46))</f>
        <v/>
      </c>
      <c r="G46" s="43"/>
      <c r="H46" s="43"/>
      <c r="I46" s="21"/>
      <c r="J46" s="21"/>
      <c r="K46" s="2"/>
      <c r="L46" s="2"/>
      <c r="M46" s="21"/>
      <c r="N46" s="4"/>
      <c r="O46" s="5"/>
      <c r="P46" s="6"/>
      <c r="Q46" s="21"/>
      <c r="R46" s="4"/>
      <c r="S46" s="5"/>
      <c r="T46" s="6"/>
      <c r="U46" s="2"/>
      <c r="V46" s="28"/>
      <c r="W46" s="4"/>
      <c r="X46" s="5"/>
      <c r="Y46" s="6"/>
      <c r="Z46" s="25"/>
      <c r="AA46" s="88"/>
      <c r="AC46" t="s">
        <v>434</v>
      </c>
      <c r="AG46" t="s">
        <v>81</v>
      </c>
    </row>
    <row r="47" spans="1:33" ht="15" customHeight="1">
      <c r="A47" s="2">
        <v>27</v>
      </c>
      <c r="B47" s="2"/>
      <c r="C47" s="8"/>
      <c r="D47" s="3"/>
      <c r="E47" s="19" t="str">
        <f t="shared" si="2"/>
        <v/>
      </c>
      <c r="F47" s="20" t="str">
        <f t="shared" si="3"/>
        <v/>
      </c>
      <c r="G47" s="43"/>
      <c r="H47" s="43"/>
      <c r="I47" s="21"/>
      <c r="J47" s="21"/>
      <c r="K47" s="2"/>
      <c r="L47" s="2"/>
      <c r="M47" s="21"/>
      <c r="N47" s="4"/>
      <c r="O47" s="5"/>
      <c r="P47" s="6"/>
      <c r="Q47" s="21"/>
      <c r="R47" s="4"/>
      <c r="S47" s="5"/>
      <c r="T47" s="6"/>
      <c r="U47" s="2"/>
      <c r="V47" s="28"/>
      <c r="W47" s="4"/>
      <c r="X47" s="5"/>
      <c r="Y47" s="6"/>
      <c r="Z47" s="25"/>
      <c r="AA47" s="88"/>
      <c r="AC47" t="s">
        <v>435</v>
      </c>
      <c r="AG47" t="s">
        <v>82</v>
      </c>
    </row>
    <row r="48" spans="1:33" ht="15" customHeight="1">
      <c r="A48" s="2">
        <v>28</v>
      </c>
      <c r="B48" s="2"/>
      <c r="C48" s="8"/>
      <c r="D48" s="3"/>
      <c r="E48" s="19" t="str">
        <f t="shared" si="2"/>
        <v/>
      </c>
      <c r="F48" s="20" t="str">
        <f t="shared" si="3"/>
        <v/>
      </c>
      <c r="G48" s="43"/>
      <c r="H48" s="43"/>
      <c r="I48" s="21"/>
      <c r="J48" s="21"/>
      <c r="K48" s="2"/>
      <c r="L48" s="2"/>
      <c r="M48" s="21"/>
      <c r="N48" s="4"/>
      <c r="O48" s="5"/>
      <c r="P48" s="6"/>
      <c r="Q48" s="21"/>
      <c r="R48" s="4"/>
      <c r="S48" s="5"/>
      <c r="T48" s="6"/>
      <c r="U48" s="2"/>
      <c r="V48" s="28"/>
      <c r="W48" s="4"/>
      <c r="X48" s="5"/>
      <c r="Y48" s="6"/>
      <c r="AA48" s="88"/>
      <c r="AC48" t="s">
        <v>156</v>
      </c>
      <c r="AG48" t="s">
        <v>83</v>
      </c>
    </row>
    <row r="49" spans="1:33" ht="15" customHeight="1">
      <c r="A49" s="2">
        <v>29</v>
      </c>
      <c r="B49" s="2"/>
      <c r="C49" s="8"/>
      <c r="D49" s="3"/>
      <c r="E49" s="19" t="str">
        <f t="shared" si="2"/>
        <v/>
      </c>
      <c r="F49" s="20" t="str">
        <f t="shared" si="3"/>
        <v/>
      </c>
      <c r="G49" s="43"/>
      <c r="H49" s="43"/>
      <c r="I49" s="21"/>
      <c r="J49" s="21"/>
      <c r="K49" s="2"/>
      <c r="L49" s="2"/>
      <c r="M49" s="21"/>
      <c r="N49" s="4"/>
      <c r="O49" s="5"/>
      <c r="P49" s="6"/>
      <c r="Q49" s="21"/>
      <c r="R49" s="4"/>
      <c r="S49" s="5"/>
      <c r="T49" s="6"/>
      <c r="U49" s="2"/>
      <c r="V49" s="28"/>
      <c r="W49" s="4"/>
      <c r="X49" s="5"/>
      <c r="Y49" s="6"/>
      <c r="AA49" s="88"/>
      <c r="AC49" t="s">
        <v>157</v>
      </c>
      <c r="AG49" t="s">
        <v>84</v>
      </c>
    </row>
    <row r="50" spans="1:33" ht="15" customHeight="1">
      <c r="A50" s="2">
        <v>30</v>
      </c>
      <c r="B50" s="2"/>
      <c r="C50" s="8"/>
      <c r="D50" s="3"/>
      <c r="E50" s="19" t="str">
        <f t="shared" si="2"/>
        <v/>
      </c>
      <c r="F50" s="20" t="str">
        <f t="shared" si="3"/>
        <v/>
      </c>
      <c r="G50" s="43"/>
      <c r="H50" s="43"/>
      <c r="I50" s="21"/>
      <c r="J50" s="21"/>
      <c r="K50" s="2"/>
      <c r="L50" s="2"/>
      <c r="M50" s="21"/>
      <c r="N50" s="4"/>
      <c r="O50" s="5"/>
      <c r="P50" s="6"/>
      <c r="Q50" s="21"/>
      <c r="R50" s="4"/>
      <c r="S50" s="5"/>
      <c r="T50" s="6"/>
      <c r="U50" s="2"/>
      <c r="V50" s="28"/>
      <c r="W50" s="4"/>
      <c r="X50" s="5"/>
      <c r="Y50" s="6"/>
      <c r="AA50" s="88"/>
      <c r="AG50" t="s">
        <v>85</v>
      </c>
    </row>
    <row r="51" spans="1:33" ht="15" customHeight="1">
      <c r="A51" s="2">
        <v>31</v>
      </c>
      <c r="B51" s="2"/>
      <c r="C51" s="8"/>
      <c r="D51" s="3"/>
      <c r="E51" s="19" t="str">
        <f t="shared" si="2"/>
        <v/>
      </c>
      <c r="F51" s="20" t="str">
        <f t="shared" si="3"/>
        <v/>
      </c>
      <c r="G51" s="43"/>
      <c r="H51" s="43"/>
      <c r="I51" s="21"/>
      <c r="J51" s="21"/>
      <c r="K51" s="2"/>
      <c r="L51" s="2"/>
      <c r="M51" s="21"/>
      <c r="N51" s="4"/>
      <c r="O51" s="5"/>
      <c r="P51" s="6"/>
      <c r="Q51" s="21"/>
      <c r="R51" s="4"/>
      <c r="S51" s="5"/>
      <c r="T51" s="6"/>
      <c r="U51" s="2"/>
      <c r="V51" s="28"/>
      <c r="W51" s="4"/>
      <c r="X51" s="5"/>
      <c r="Y51" s="6"/>
      <c r="AA51" s="88"/>
      <c r="AG51" t="s">
        <v>86</v>
      </c>
    </row>
    <row r="52" spans="1:33" ht="15" customHeight="1">
      <c r="A52" s="2">
        <v>32</v>
      </c>
      <c r="B52" s="2"/>
      <c r="C52" s="8"/>
      <c r="D52" s="3"/>
      <c r="E52" s="19" t="str">
        <f t="shared" si="2"/>
        <v/>
      </c>
      <c r="F52" s="20" t="str">
        <f t="shared" si="3"/>
        <v/>
      </c>
      <c r="G52" s="43"/>
      <c r="H52" s="43"/>
      <c r="I52" s="21"/>
      <c r="J52" s="21"/>
      <c r="K52" s="2"/>
      <c r="L52" s="2"/>
      <c r="M52" s="21"/>
      <c r="N52" s="4"/>
      <c r="O52" s="5"/>
      <c r="P52" s="6"/>
      <c r="Q52" s="21"/>
      <c r="R52" s="4"/>
      <c r="S52" s="5"/>
      <c r="T52" s="6"/>
      <c r="U52" s="2"/>
      <c r="V52" s="28"/>
      <c r="W52" s="4"/>
      <c r="X52" s="5"/>
      <c r="Y52" s="6"/>
      <c r="AA52" s="88"/>
      <c r="AG52" t="s">
        <v>87</v>
      </c>
    </row>
    <row r="53" spans="1:33" ht="15" customHeight="1">
      <c r="A53" s="2">
        <v>33</v>
      </c>
      <c r="B53" s="2"/>
      <c r="C53" s="8"/>
      <c r="D53" s="3"/>
      <c r="E53" s="19" t="str">
        <f t="shared" si="2"/>
        <v/>
      </c>
      <c r="F53" s="20" t="str">
        <f t="shared" si="3"/>
        <v/>
      </c>
      <c r="G53" s="43"/>
      <c r="H53" s="43"/>
      <c r="I53" s="21"/>
      <c r="J53" s="21"/>
      <c r="K53" s="2"/>
      <c r="L53" s="2"/>
      <c r="M53" s="21"/>
      <c r="N53" s="4"/>
      <c r="O53" s="5"/>
      <c r="P53" s="6"/>
      <c r="Q53" s="21"/>
      <c r="R53" s="4"/>
      <c r="S53" s="5"/>
      <c r="T53" s="6"/>
      <c r="U53" s="2"/>
      <c r="V53" s="28"/>
      <c r="W53" s="4"/>
      <c r="X53" s="5"/>
      <c r="Y53" s="6"/>
      <c r="AA53" s="88"/>
      <c r="AG53" t="s">
        <v>88</v>
      </c>
    </row>
    <row r="54" spans="1:33" ht="15" customHeight="1">
      <c r="A54" s="2">
        <v>34</v>
      </c>
      <c r="B54" s="2"/>
      <c r="C54" s="8"/>
      <c r="D54" s="3"/>
      <c r="E54" s="19" t="str">
        <f t="shared" si="2"/>
        <v/>
      </c>
      <c r="F54" s="20" t="str">
        <f t="shared" si="3"/>
        <v/>
      </c>
      <c r="G54" s="43"/>
      <c r="H54" s="43"/>
      <c r="I54" s="21"/>
      <c r="J54" s="21"/>
      <c r="K54" s="2"/>
      <c r="L54" s="2"/>
      <c r="M54" s="21"/>
      <c r="N54" s="4"/>
      <c r="O54" s="5"/>
      <c r="P54" s="6"/>
      <c r="Q54" s="21"/>
      <c r="R54" s="4"/>
      <c r="S54" s="5"/>
      <c r="T54" s="6"/>
      <c r="U54" s="2"/>
      <c r="V54" s="28"/>
      <c r="W54" s="4"/>
      <c r="X54" s="5"/>
      <c r="Y54" s="6"/>
      <c r="AA54" s="88"/>
      <c r="AG54" t="s">
        <v>89</v>
      </c>
    </row>
    <row r="55" spans="1:33" ht="15" customHeight="1">
      <c r="A55" s="2">
        <v>35</v>
      </c>
      <c r="B55" s="2"/>
      <c r="C55" s="8"/>
      <c r="D55" s="3"/>
      <c r="E55" s="19" t="str">
        <f t="shared" si="2"/>
        <v/>
      </c>
      <c r="F55" s="20" t="str">
        <f t="shared" si="3"/>
        <v/>
      </c>
      <c r="G55" s="43"/>
      <c r="H55" s="43"/>
      <c r="I55" s="21"/>
      <c r="J55" s="21"/>
      <c r="K55" s="2"/>
      <c r="L55" s="2"/>
      <c r="M55" s="21"/>
      <c r="N55" s="4"/>
      <c r="O55" s="5"/>
      <c r="P55" s="6"/>
      <c r="Q55" s="21"/>
      <c r="R55" s="4"/>
      <c r="S55" s="5"/>
      <c r="T55" s="6"/>
      <c r="U55" s="2"/>
      <c r="V55" s="28"/>
      <c r="W55" s="4"/>
      <c r="X55" s="5"/>
      <c r="Y55" s="6"/>
      <c r="AA55" s="88"/>
      <c r="AG55" t="s">
        <v>90</v>
      </c>
    </row>
    <row r="56" spans="1:33" ht="15" customHeight="1">
      <c r="A56" s="2">
        <v>36</v>
      </c>
      <c r="B56" s="2"/>
      <c r="C56" s="8"/>
      <c r="D56" s="3"/>
      <c r="E56" s="19" t="str">
        <f t="shared" si="2"/>
        <v/>
      </c>
      <c r="F56" s="20" t="str">
        <f t="shared" si="3"/>
        <v/>
      </c>
      <c r="G56" s="43"/>
      <c r="H56" s="43"/>
      <c r="I56" s="21"/>
      <c r="J56" s="21"/>
      <c r="K56" s="2"/>
      <c r="L56" s="2"/>
      <c r="M56" s="21"/>
      <c r="N56" s="4"/>
      <c r="O56" s="5"/>
      <c r="P56" s="6"/>
      <c r="Q56" s="21"/>
      <c r="R56" s="4"/>
      <c r="S56" s="5"/>
      <c r="T56" s="6"/>
      <c r="U56" s="2"/>
      <c r="V56" s="28"/>
      <c r="W56" s="4"/>
      <c r="X56" s="5"/>
      <c r="Y56" s="6"/>
      <c r="AA56" s="88"/>
      <c r="AC56" s="37"/>
      <c r="AG56" t="s">
        <v>91</v>
      </c>
    </row>
    <row r="57" spans="1:33" ht="15" customHeight="1">
      <c r="A57" s="2">
        <v>37</v>
      </c>
      <c r="B57" s="2"/>
      <c r="C57" s="8"/>
      <c r="D57" s="3"/>
      <c r="E57" s="19" t="str">
        <f t="shared" si="2"/>
        <v/>
      </c>
      <c r="F57" s="20" t="str">
        <f t="shared" si="3"/>
        <v/>
      </c>
      <c r="G57" s="43"/>
      <c r="H57" s="43"/>
      <c r="I57" s="21"/>
      <c r="J57" s="21"/>
      <c r="K57" s="2"/>
      <c r="L57" s="2"/>
      <c r="M57" s="21"/>
      <c r="N57" s="4"/>
      <c r="O57" s="5"/>
      <c r="P57" s="6"/>
      <c r="Q57" s="21"/>
      <c r="R57" s="4"/>
      <c r="S57" s="5"/>
      <c r="T57" s="6"/>
      <c r="U57" s="2"/>
      <c r="V57" s="28"/>
      <c r="W57" s="4"/>
      <c r="X57" s="5"/>
      <c r="Y57" s="6"/>
      <c r="AA57" s="88"/>
      <c r="AG57" t="s">
        <v>92</v>
      </c>
    </row>
    <row r="58" spans="1:33" ht="15" customHeight="1">
      <c r="A58" s="2">
        <v>38</v>
      </c>
      <c r="B58" s="2"/>
      <c r="C58" s="8"/>
      <c r="D58" s="3"/>
      <c r="E58" s="19" t="str">
        <f t="shared" si="2"/>
        <v/>
      </c>
      <c r="F58" s="20" t="str">
        <f t="shared" si="3"/>
        <v/>
      </c>
      <c r="G58" s="43"/>
      <c r="H58" s="43"/>
      <c r="I58" s="21"/>
      <c r="J58" s="21"/>
      <c r="K58" s="2"/>
      <c r="L58" s="2"/>
      <c r="M58" s="21"/>
      <c r="N58" s="4"/>
      <c r="O58" s="5"/>
      <c r="P58" s="6"/>
      <c r="Q58" s="21"/>
      <c r="R58" s="4"/>
      <c r="S58" s="5"/>
      <c r="T58" s="6"/>
      <c r="U58" s="2"/>
      <c r="V58" s="28"/>
      <c r="W58" s="4"/>
      <c r="X58" s="5"/>
      <c r="Y58" s="6"/>
      <c r="AG58" t="s">
        <v>93</v>
      </c>
    </row>
    <row r="59" spans="1:33" ht="15" customHeight="1">
      <c r="A59" s="2">
        <v>39</v>
      </c>
      <c r="B59" s="2"/>
      <c r="C59" s="8"/>
      <c r="D59" s="3"/>
      <c r="E59" s="19" t="str">
        <f t="shared" si="2"/>
        <v/>
      </c>
      <c r="F59" s="20" t="str">
        <f t="shared" si="3"/>
        <v/>
      </c>
      <c r="G59" s="43"/>
      <c r="H59" s="43"/>
      <c r="I59" s="21"/>
      <c r="J59" s="21"/>
      <c r="K59" s="2"/>
      <c r="L59" s="2"/>
      <c r="M59" s="21"/>
      <c r="N59" s="4"/>
      <c r="O59" s="5"/>
      <c r="P59" s="6"/>
      <c r="Q59" s="21"/>
      <c r="R59" s="4"/>
      <c r="S59" s="5"/>
      <c r="T59" s="6"/>
      <c r="U59" s="2"/>
      <c r="V59" s="28"/>
      <c r="W59" s="4"/>
      <c r="X59" s="5"/>
      <c r="Y59" s="6"/>
      <c r="AG59" t="s">
        <v>94</v>
      </c>
    </row>
    <row r="60" spans="1:33" ht="15" customHeight="1">
      <c r="A60" s="2">
        <v>40</v>
      </c>
      <c r="B60" s="2"/>
      <c r="C60" s="8"/>
      <c r="D60" s="3"/>
      <c r="E60" s="19" t="str">
        <f t="shared" si="2"/>
        <v/>
      </c>
      <c r="F60" s="20" t="str">
        <f t="shared" si="3"/>
        <v/>
      </c>
      <c r="G60" s="43"/>
      <c r="H60" s="43"/>
      <c r="I60" s="21"/>
      <c r="J60" s="21"/>
      <c r="K60" s="2"/>
      <c r="L60" s="2"/>
      <c r="M60" s="21"/>
      <c r="N60" s="4"/>
      <c r="O60" s="5"/>
      <c r="P60" s="6"/>
      <c r="Q60" s="21"/>
      <c r="R60" s="4"/>
      <c r="S60" s="5"/>
      <c r="T60" s="6"/>
      <c r="U60" s="2"/>
      <c r="V60" s="28"/>
      <c r="W60" s="4"/>
      <c r="X60" s="5"/>
      <c r="Y60" s="6"/>
      <c r="AG60" t="s">
        <v>95</v>
      </c>
    </row>
    <row r="61" spans="1:33" ht="15" customHeight="1">
      <c r="A61" s="2">
        <v>41</v>
      </c>
      <c r="B61" s="2"/>
      <c r="C61" s="8"/>
      <c r="D61" s="3"/>
      <c r="E61" s="19" t="str">
        <f t="shared" si="2"/>
        <v/>
      </c>
      <c r="F61" s="20" t="str">
        <f t="shared" si="3"/>
        <v/>
      </c>
      <c r="G61" s="43"/>
      <c r="H61" s="43"/>
      <c r="I61" s="21"/>
      <c r="J61" s="21"/>
      <c r="K61" s="2"/>
      <c r="L61" s="2"/>
      <c r="M61" s="21"/>
      <c r="N61" s="4"/>
      <c r="O61" s="5"/>
      <c r="P61" s="6"/>
      <c r="Q61" s="21"/>
      <c r="R61" s="4"/>
      <c r="S61" s="5"/>
      <c r="T61" s="6"/>
      <c r="U61" s="2"/>
      <c r="V61" s="28"/>
      <c r="W61" s="4"/>
      <c r="X61" s="5"/>
      <c r="Y61" s="6"/>
      <c r="AG61" t="s">
        <v>96</v>
      </c>
    </row>
    <row r="62" spans="1:33" ht="15" customHeight="1">
      <c r="A62" s="2">
        <v>42</v>
      </c>
      <c r="B62" s="2"/>
      <c r="C62" s="8"/>
      <c r="D62" s="3"/>
      <c r="E62" s="19" t="str">
        <f t="shared" si="2"/>
        <v/>
      </c>
      <c r="F62" s="20" t="str">
        <f t="shared" si="3"/>
        <v/>
      </c>
      <c r="G62" s="43"/>
      <c r="H62" s="43"/>
      <c r="I62" s="21"/>
      <c r="J62" s="21"/>
      <c r="K62" s="2"/>
      <c r="L62" s="2"/>
      <c r="M62" s="21"/>
      <c r="N62" s="4"/>
      <c r="O62" s="5"/>
      <c r="P62" s="6"/>
      <c r="Q62" s="21"/>
      <c r="R62" s="4"/>
      <c r="S62" s="5"/>
      <c r="T62" s="6"/>
      <c r="U62" s="2"/>
      <c r="V62" s="28"/>
      <c r="W62" s="4"/>
      <c r="X62" s="5"/>
      <c r="Y62" s="6"/>
      <c r="AG62" t="s">
        <v>97</v>
      </c>
    </row>
    <row r="63" spans="1:33" ht="15" customHeight="1">
      <c r="A63" s="2">
        <v>43</v>
      </c>
      <c r="B63" s="2"/>
      <c r="C63" s="8"/>
      <c r="D63" s="3"/>
      <c r="E63" s="19" t="str">
        <f t="shared" si="2"/>
        <v/>
      </c>
      <c r="F63" s="20" t="str">
        <f t="shared" si="3"/>
        <v/>
      </c>
      <c r="G63" s="43"/>
      <c r="H63" s="43"/>
      <c r="I63" s="21"/>
      <c r="J63" s="21"/>
      <c r="K63" s="2"/>
      <c r="L63" s="2"/>
      <c r="M63" s="21"/>
      <c r="N63" s="4"/>
      <c r="O63" s="5"/>
      <c r="P63" s="6"/>
      <c r="Q63" s="21"/>
      <c r="R63" s="4"/>
      <c r="S63" s="5"/>
      <c r="T63" s="6"/>
      <c r="U63" s="2"/>
      <c r="V63" s="28"/>
      <c r="W63" s="4"/>
      <c r="X63" s="5"/>
      <c r="Y63" s="6"/>
      <c r="AG63" t="s">
        <v>98</v>
      </c>
    </row>
    <row r="64" spans="1:33" ht="15" customHeight="1">
      <c r="A64" s="2">
        <v>44</v>
      </c>
      <c r="B64" s="2"/>
      <c r="C64" s="8"/>
      <c r="D64" s="3"/>
      <c r="E64" s="19" t="str">
        <f t="shared" si="2"/>
        <v/>
      </c>
      <c r="F64" s="20" t="str">
        <f t="shared" si="3"/>
        <v/>
      </c>
      <c r="G64" s="43"/>
      <c r="H64" s="43"/>
      <c r="I64" s="21"/>
      <c r="J64" s="21"/>
      <c r="K64" s="2"/>
      <c r="L64" s="2"/>
      <c r="M64" s="21"/>
      <c r="N64" s="4"/>
      <c r="O64" s="5"/>
      <c r="P64" s="6"/>
      <c r="Q64" s="21"/>
      <c r="R64" s="4"/>
      <c r="S64" s="5"/>
      <c r="T64" s="6"/>
      <c r="U64" s="2"/>
      <c r="V64" s="28"/>
      <c r="W64" s="4"/>
      <c r="X64" s="5"/>
      <c r="Y64" s="6"/>
      <c r="AG64" t="s">
        <v>99</v>
      </c>
    </row>
    <row r="65" spans="1:25">
      <c r="A65" s="2">
        <v>45</v>
      </c>
      <c r="B65" s="2"/>
      <c r="C65" s="8"/>
      <c r="D65" s="3"/>
      <c r="E65" s="19" t="str">
        <f t="shared" si="2"/>
        <v/>
      </c>
      <c r="F65" s="20" t="str">
        <f t="shared" si="3"/>
        <v/>
      </c>
      <c r="G65" s="43"/>
      <c r="H65" s="43"/>
      <c r="I65" s="21"/>
      <c r="J65" s="21"/>
      <c r="K65" s="2"/>
      <c r="L65" s="2"/>
      <c r="M65" s="21"/>
      <c r="N65" s="4"/>
      <c r="O65" s="5"/>
      <c r="P65" s="6"/>
      <c r="Q65" s="21"/>
      <c r="R65" s="4"/>
      <c r="S65" s="5"/>
      <c r="T65" s="6"/>
      <c r="U65" s="2"/>
      <c r="V65" s="28"/>
      <c r="W65" s="4"/>
      <c r="X65" s="5"/>
      <c r="Y65" s="6"/>
    </row>
    <row r="66" spans="1:25">
      <c r="A66" s="2">
        <v>46</v>
      </c>
      <c r="B66" s="2"/>
      <c r="C66" s="8"/>
      <c r="D66" s="3"/>
      <c r="E66" s="19" t="str">
        <f t="shared" si="2"/>
        <v/>
      </c>
      <c r="F66" s="20" t="str">
        <f t="shared" si="3"/>
        <v/>
      </c>
      <c r="G66" s="43"/>
      <c r="H66" s="43"/>
      <c r="I66" s="21"/>
      <c r="J66" s="21"/>
      <c r="K66" s="2"/>
      <c r="L66" s="2"/>
      <c r="M66" s="21"/>
      <c r="N66" s="4"/>
      <c r="O66" s="5"/>
      <c r="P66" s="6"/>
      <c r="Q66" s="21"/>
      <c r="R66" s="4"/>
      <c r="S66" s="5"/>
      <c r="T66" s="6"/>
      <c r="U66" s="2"/>
      <c r="V66" s="28"/>
      <c r="W66" s="4"/>
      <c r="X66" s="5"/>
      <c r="Y66" s="6"/>
    </row>
    <row r="67" spans="1:25">
      <c r="A67" s="2">
        <v>47</v>
      </c>
      <c r="B67" s="2"/>
      <c r="C67" s="8"/>
      <c r="D67" s="3"/>
      <c r="E67" s="19" t="str">
        <f t="shared" si="2"/>
        <v/>
      </c>
      <c r="F67" s="20" t="str">
        <f t="shared" si="3"/>
        <v/>
      </c>
      <c r="G67" s="43"/>
      <c r="H67" s="43"/>
      <c r="I67" s="21"/>
      <c r="J67" s="21"/>
      <c r="K67" s="2"/>
      <c r="L67" s="2"/>
      <c r="M67" s="21"/>
      <c r="N67" s="4"/>
      <c r="O67" s="5"/>
      <c r="P67" s="6"/>
      <c r="Q67" s="21"/>
      <c r="R67" s="4"/>
      <c r="S67" s="5"/>
      <c r="T67" s="6"/>
      <c r="U67" s="2"/>
      <c r="V67" s="28"/>
      <c r="W67" s="4"/>
      <c r="X67" s="5"/>
      <c r="Y67" s="6"/>
    </row>
    <row r="68" spans="1:25">
      <c r="A68" s="2">
        <v>48</v>
      </c>
      <c r="B68" s="2"/>
      <c r="C68" s="8"/>
      <c r="D68" s="3"/>
      <c r="E68" s="19" t="str">
        <f t="shared" si="2"/>
        <v/>
      </c>
      <c r="F68" s="20" t="str">
        <f t="shared" si="3"/>
        <v/>
      </c>
      <c r="G68" s="43"/>
      <c r="H68" s="43"/>
      <c r="I68" s="21"/>
      <c r="J68" s="21"/>
      <c r="K68" s="2"/>
      <c r="L68" s="2"/>
      <c r="M68" s="21"/>
      <c r="N68" s="4"/>
      <c r="O68" s="5"/>
      <c r="P68" s="6"/>
      <c r="Q68" s="21"/>
      <c r="R68" s="4"/>
      <c r="S68" s="5"/>
      <c r="T68" s="6"/>
      <c r="U68" s="2"/>
      <c r="V68" s="28"/>
      <c r="W68" s="4"/>
      <c r="X68" s="5"/>
      <c r="Y68" s="6"/>
    </row>
    <row r="69" spans="1:25">
      <c r="A69" s="2">
        <v>49</v>
      </c>
      <c r="B69" s="2"/>
      <c r="C69" s="8"/>
      <c r="D69" s="3"/>
      <c r="E69" s="19" t="str">
        <f t="shared" si="2"/>
        <v/>
      </c>
      <c r="F69" s="20" t="str">
        <f t="shared" si="3"/>
        <v/>
      </c>
      <c r="G69" s="43"/>
      <c r="H69" s="43"/>
      <c r="I69" s="21"/>
      <c r="J69" s="21"/>
      <c r="K69" s="2"/>
      <c r="L69" s="2"/>
      <c r="M69" s="21"/>
      <c r="N69" s="4"/>
      <c r="O69" s="5"/>
      <c r="P69" s="6"/>
      <c r="Q69" s="21"/>
      <c r="R69" s="4"/>
      <c r="S69" s="5"/>
      <c r="T69" s="6"/>
      <c r="U69" s="2"/>
      <c r="V69" s="28"/>
      <c r="W69" s="4"/>
      <c r="X69" s="5"/>
      <c r="Y69" s="6"/>
    </row>
    <row r="70" spans="1:25">
      <c r="A70" s="2">
        <v>50</v>
      </c>
      <c r="B70" s="2"/>
      <c r="C70" s="8"/>
      <c r="D70" s="3"/>
      <c r="E70" s="19" t="str">
        <f t="shared" si="2"/>
        <v/>
      </c>
      <c r="F70" s="20" t="str">
        <f t="shared" si="3"/>
        <v/>
      </c>
      <c r="G70" s="43"/>
      <c r="H70" s="43"/>
      <c r="I70" s="21"/>
      <c r="J70" s="21"/>
      <c r="K70" s="2"/>
      <c r="L70" s="2"/>
      <c r="M70" s="21"/>
      <c r="N70" s="4"/>
      <c r="O70" s="5"/>
      <c r="P70" s="6"/>
      <c r="Q70" s="21"/>
      <c r="R70" s="4"/>
      <c r="S70" s="5"/>
      <c r="T70" s="6"/>
      <c r="U70" s="2"/>
      <c r="V70" s="28"/>
      <c r="W70" s="4"/>
      <c r="X70" s="5"/>
      <c r="Y70" s="6"/>
    </row>
    <row r="71" spans="1:25">
      <c r="A71" s="2">
        <v>51</v>
      </c>
      <c r="B71" s="2"/>
      <c r="C71" s="8"/>
      <c r="D71" s="3"/>
      <c r="E71" s="19" t="str">
        <f t="shared" ref="E71:E90" si="4">ASC(PHONETIC(C71))</f>
        <v/>
      </c>
      <c r="F71" s="20" t="str">
        <f t="shared" ref="F71:F90" si="5">ASC(PHONETIC(D71))</f>
        <v/>
      </c>
      <c r="G71" s="43"/>
      <c r="H71" s="43"/>
      <c r="I71" s="21"/>
      <c r="J71" s="21"/>
      <c r="K71" s="2"/>
      <c r="L71" s="2"/>
      <c r="M71" s="21"/>
      <c r="N71" s="4"/>
      <c r="O71" s="5"/>
      <c r="P71" s="6"/>
      <c r="Q71" s="21"/>
      <c r="R71" s="4"/>
      <c r="S71" s="5"/>
      <c r="T71" s="6"/>
      <c r="U71" s="2"/>
      <c r="V71" s="28"/>
      <c r="W71" s="4"/>
      <c r="X71" s="5"/>
      <c r="Y71" s="6"/>
    </row>
    <row r="72" spans="1:25">
      <c r="A72" s="2">
        <v>52</v>
      </c>
      <c r="B72" s="2"/>
      <c r="C72" s="8"/>
      <c r="D72" s="3"/>
      <c r="E72" s="19" t="str">
        <f t="shared" si="4"/>
        <v/>
      </c>
      <c r="F72" s="20" t="str">
        <f t="shared" si="5"/>
        <v/>
      </c>
      <c r="G72" s="43"/>
      <c r="H72" s="43"/>
      <c r="I72" s="21"/>
      <c r="J72" s="21"/>
      <c r="K72" s="2"/>
      <c r="L72" s="2"/>
      <c r="M72" s="21"/>
      <c r="N72" s="4"/>
      <c r="O72" s="5"/>
      <c r="P72" s="6"/>
      <c r="Q72" s="21"/>
      <c r="R72" s="4"/>
      <c r="S72" s="5"/>
      <c r="T72" s="6"/>
      <c r="U72" s="2"/>
      <c r="V72" s="28"/>
      <c r="W72" s="4"/>
      <c r="X72" s="5"/>
      <c r="Y72" s="6"/>
    </row>
    <row r="73" spans="1:25">
      <c r="A73" s="2">
        <v>53</v>
      </c>
      <c r="B73" s="2"/>
      <c r="C73" s="8"/>
      <c r="D73" s="3"/>
      <c r="E73" s="19" t="str">
        <f t="shared" si="4"/>
        <v/>
      </c>
      <c r="F73" s="20" t="str">
        <f t="shared" si="5"/>
        <v/>
      </c>
      <c r="G73" s="43"/>
      <c r="H73" s="43"/>
      <c r="I73" s="21"/>
      <c r="J73" s="21"/>
      <c r="K73" s="2"/>
      <c r="L73" s="2"/>
      <c r="M73" s="21"/>
      <c r="N73" s="4"/>
      <c r="O73" s="5"/>
      <c r="P73" s="6"/>
      <c r="Q73" s="21"/>
      <c r="R73" s="4"/>
      <c r="S73" s="5"/>
      <c r="T73" s="6"/>
      <c r="U73" s="2"/>
      <c r="V73" s="28"/>
      <c r="W73" s="4"/>
      <c r="X73" s="5"/>
      <c r="Y73" s="6"/>
    </row>
    <row r="74" spans="1:25">
      <c r="A74" s="2">
        <v>54</v>
      </c>
      <c r="B74" s="2"/>
      <c r="C74" s="8"/>
      <c r="D74" s="3"/>
      <c r="E74" s="19" t="str">
        <f t="shared" si="4"/>
        <v/>
      </c>
      <c r="F74" s="20" t="str">
        <f t="shared" si="5"/>
        <v/>
      </c>
      <c r="G74" s="43"/>
      <c r="H74" s="43"/>
      <c r="I74" s="21"/>
      <c r="J74" s="21"/>
      <c r="K74" s="2"/>
      <c r="L74" s="2"/>
      <c r="M74" s="21"/>
      <c r="N74" s="4"/>
      <c r="O74" s="5"/>
      <c r="P74" s="6"/>
      <c r="Q74" s="21"/>
      <c r="R74" s="4"/>
      <c r="S74" s="5"/>
      <c r="T74" s="6"/>
      <c r="U74" s="2"/>
      <c r="V74" s="28"/>
      <c r="W74" s="4"/>
      <c r="X74" s="5"/>
      <c r="Y74" s="6"/>
    </row>
    <row r="75" spans="1:25">
      <c r="A75" s="2">
        <v>55</v>
      </c>
      <c r="B75" s="2"/>
      <c r="C75" s="8"/>
      <c r="D75" s="3"/>
      <c r="E75" s="19" t="str">
        <f t="shared" si="4"/>
        <v/>
      </c>
      <c r="F75" s="20" t="str">
        <f t="shared" si="5"/>
        <v/>
      </c>
      <c r="G75" s="43"/>
      <c r="H75" s="43"/>
      <c r="I75" s="21"/>
      <c r="J75" s="21"/>
      <c r="K75" s="2"/>
      <c r="L75" s="2"/>
      <c r="M75" s="21"/>
      <c r="N75" s="4"/>
      <c r="O75" s="5"/>
      <c r="P75" s="6"/>
      <c r="Q75" s="21"/>
      <c r="R75" s="4"/>
      <c r="S75" s="5"/>
      <c r="T75" s="6"/>
      <c r="U75" s="2"/>
      <c r="V75" s="28"/>
      <c r="W75" s="4"/>
      <c r="X75" s="5"/>
      <c r="Y75" s="6"/>
    </row>
    <row r="76" spans="1:25">
      <c r="A76" s="2">
        <v>56</v>
      </c>
      <c r="B76" s="2"/>
      <c r="C76" s="8"/>
      <c r="D76" s="3"/>
      <c r="E76" s="19" t="str">
        <f t="shared" si="4"/>
        <v/>
      </c>
      <c r="F76" s="20" t="str">
        <f t="shared" si="5"/>
        <v/>
      </c>
      <c r="G76" s="43"/>
      <c r="H76" s="43"/>
      <c r="I76" s="21"/>
      <c r="J76" s="21"/>
      <c r="K76" s="2"/>
      <c r="L76" s="2"/>
      <c r="M76" s="21"/>
      <c r="N76" s="4"/>
      <c r="O76" s="5"/>
      <c r="P76" s="6"/>
      <c r="Q76" s="21"/>
      <c r="R76" s="4"/>
      <c r="S76" s="5"/>
      <c r="T76" s="6"/>
      <c r="U76" s="2"/>
      <c r="V76" s="28"/>
      <c r="W76" s="4"/>
      <c r="X76" s="5"/>
      <c r="Y76" s="6"/>
    </row>
    <row r="77" spans="1:25">
      <c r="A77" s="2">
        <v>57</v>
      </c>
      <c r="B77" s="2"/>
      <c r="C77" s="8"/>
      <c r="D77" s="3"/>
      <c r="E77" s="19" t="str">
        <f t="shared" si="4"/>
        <v/>
      </c>
      <c r="F77" s="20" t="str">
        <f t="shared" si="5"/>
        <v/>
      </c>
      <c r="G77" s="43"/>
      <c r="H77" s="43"/>
      <c r="I77" s="21"/>
      <c r="J77" s="21"/>
      <c r="K77" s="2"/>
      <c r="L77" s="2"/>
      <c r="M77" s="21"/>
      <c r="N77" s="4"/>
      <c r="O77" s="5"/>
      <c r="P77" s="6"/>
      <c r="Q77" s="21"/>
      <c r="R77" s="4"/>
      <c r="S77" s="5"/>
      <c r="T77" s="6"/>
      <c r="U77" s="2"/>
      <c r="V77" s="28"/>
      <c r="W77" s="4"/>
      <c r="X77" s="5"/>
      <c r="Y77" s="6"/>
    </row>
    <row r="78" spans="1:25">
      <c r="A78" s="2">
        <v>58</v>
      </c>
      <c r="B78" s="2"/>
      <c r="C78" s="8"/>
      <c r="D78" s="3"/>
      <c r="E78" s="19" t="str">
        <f t="shared" si="4"/>
        <v/>
      </c>
      <c r="F78" s="20" t="str">
        <f t="shared" si="5"/>
        <v/>
      </c>
      <c r="G78" s="43"/>
      <c r="H78" s="43"/>
      <c r="I78" s="21"/>
      <c r="J78" s="21"/>
      <c r="K78" s="2"/>
      <c r="L78" s="2"/>
      <c r="M78" s="21"/>
      <c r="N78" s="4"/>
      <c r="O78" s="5"/>
      <c r="P78" s="6"/>
      <c r="Q78" s="21"/>
      <c r="R78" s="4"/>
      <c r="S78" s="5"/>
      <c r="T78" s="6"/>
      <c r="U78" s="2"/>
      <c r="V78" s="28"/>
      <c r="W78" s="4"/>
      <c r="X78" s="5"/>
      <c r="Y78" s="6"/>
    </row>
    <row r="79" spans="1:25">
      <c r="A79" s="2">
        <v>59</v>
      </c>
      <c r="B79" s="2"/>
      <c r="C79" s="8"/>
      <c r="D79" s="3"/>
      <c r="E79" s="19" t="str">
        <f t="shared" si="4"/>
        <v/>
      </c>
      <c r="F79" s="20" t="str">
        <f t="shared" si="5"/>
        <v/>
      </c>
      <c r="G79" s="43"/>
      <c r="H79" s="43"/>
      <c r="I79" s="21"/>
      <c r="J79" s="21"/>
      <c r="K79" s="2"/>
      <c r="L79" s="2"/>
      <c r="M79" s="21"/>
      <c r="N79" s="4"/>
      <c r="O79" s="5"/>
      <c r="P79" s="6"/>
      <c r="Q79" s="21"/>
      <c r="R79" s="4"/>
      <c r="S79" s="5"/>
      <c r="T79" s="6"/>
      <c r="U79" s="2"/>
      <c r="V79" s="28"/>
      <c r="W79" s="4"/>
      <c r="X79" s="5"/>
      <c r="Y79" s="6"/>
    </row>
    <row r="80" spans="1:25">
      <c r="A80" s="2">
        <v>60</v>
      </c>
      <c r="B80" s="2"/>
      <c r="C80" s="8"/>
      <c r="D80" s="3"/>
      <c r="E80" s="19" t="str">
        <f t="shared" si="4"/>
        <v/>
      </c>
      <c r="F80" s="20" t="str">
        <f t="shared" si="5"/>
        <v/>
      </c>
      <c r="G80" s="43"/>
      <c r="H80" s="43"/>
      <c r="I80" s="21"/>
      <c r="J80" s="21"/>
      <c r="K80" s="2"/>
      <c r="L80" s="2"/>
      <c r="M80" s="21"/>
      <c r="N80" s="4"/>
      <c r="O80" s="5"/>
      <c r="P80" s="6"/>
      <c r="Q80" s="21"/>
      <c r="R80" s="4"/>
      <c r="S80" s="5"/>
      <c r="T80" s="6"/>
      <c r="U80" s="2"/>
      <c r="V80" s="28"/>
      <c r="W80" s="4"/>
      <c r="X80" s="5"/>
      <c r="Y80" s="6"/>
    </row>
    <row r="81" spans="1:25">
      <c r="A81" s="2">
        <v>61</v>
      </c>
      <c r="B81" s="2"/>
      <c r="C81" s="8"/>
      <c r="D81" s="3"/>
      <c r="E81" s="19" t="str">
        <f t="shared" si="4"/>
        <v/>
      </c>
      <c r="F81" s="20" t="str">
        <f t="shared" si="5"/>
        <v/>
      </c>
      <c r="G81" s="43"/>
      <c r="H81" s="43"/>
      <c r="I81" s="21"/>
      <c r="J81" s="21"/>
      <c r="K81" s="2"/>
      <c r="L81" s="2"/>
      <c r="M81" s="21"/>
      <c r="N81" s="4"/>
      <c r="O81" s="5"/>
      <c r="P81" s="6"/>
      <c r="Q81" s="21"/>
      <c r="R81" s="4"/>
      <c r="S81" s="5"/>
      <c r="T81" s="6"/>
      <c r="U81" s="2"/>
      <c r="V81" s="28"/>
      <c r="W81" s="4"/>
      <c r="X81" s="5"/>
      <c r="Y81" s="6"/>
    </row>
    <row r="82" spans="1:25">
      <c r="A82" s="2">
        <v>62</v>
      </c>
      <c r="B82" s="2"/>
      <c r="C82" s="8"/>
      <c r="D82" s="3"/>
      <c r="E82" s="19" t="str">
        <f t="shared" si="4"/>
        <v/>
      </c>
      <c r="F82" s="20" t="str">
        <f t="shared" si="5"/>
        <v/>
      </c>
      <c r="G82" s="43"/>
      <c r="H82" s="43"/>
      <c r="I82" s="21"/>
      <c r="J82" s="21"/>
      <c r="K82" s="2"/>
      <c r="L82" s="2"/>
      <c r="M82" s="21"/>
      <c r="N82" s="4"/>
      <c r="O82" s="5"/>
      <c r="P82" s="6"/>
      <c r="Q82" s="21"/>
      <c r="R82" s="4"/>
      <c r="S82" s="5"/>
      <c r="T82" s="6"/>
      <c r="U82" s="2"/>
      <c r="V82" s="28"/>
      <c r="W82" s="4"/>
      <c r="X82" s="5"/>
      <c r="Y82" s="6"/>
    </row>
    <row r="83" spans="1:25">
      <c r="A83" s="2">
        <v>63</v>
      </c>
      <c r="B83" s="2"/>
      <c r="C83" s="8"/>
      <c r="D83" s="3"/>
      <c r="E83" s="19" t="str">
        <f t="shared" si="4"/>
        <v/>
      </c>
      <c r="F83" s="20" t="str">
        <f t="shared" si="5"/>
        <v/>
      </c>
      <c r="G83" s="43"/>
      <c r="H83" s="43"/>
      <c r="I83" s="21"/>
      <c r="J83" s="21"/>
      <c r="K83" s="2"/>
      <c r="L83" s="2"/>
      <c r="M83" s="21"/>
      <c r="N83" s="4"/>
      <c r="O83" s="5"/>
      <c r="P83" s="6"/>
      <c r="Q83" s="21"/>
      <c r="R83" s="4"/>
      <c r="S83" s="5"/>
      <c r="T83" s="6"/>
      <c r="U83" s="2"/>
      <c r="V83" s="28"/>
      <c r="W83" s="4"/>
      <c r="X83" s="5"/>
      <c r="Y83" s="6"/>
    </row>
    <row r="84" spans="1:25">
      <c r="A84" s="2">
        <v>64</v>
      </c>
      <c r="B84" s="2"/>
      <c r="C84" s="8"/>
      <c r="D84" s="3"/>
      <c r="E84" s="19" t="str">
        <f t="shared" si="4"/>
        <v/>
      </c>
      <c r="F84" s="20" t="str">
        <f t="shared" si="5"/>
        <v/>
      </c>
      <c r="G84" s="43"/>
      <c r="H84" s="43"/>
      <c r="I84" s="21"/>
      <c r="J84" s="21"/>
      <c r="K84" s="2"/>
      <c r="L84" s="2"/>
      <c r="M84" s="21"/>
      <c r="N84" s="4"/>
      <c r="O84" s="5"/>
      <c r="P84" s="6"/>
      <c r="Q84" s="21"/>
      <c r="R84" s="4"/>
      <c r="S84" s="5"/>
      <c r="T84" s="6"/>
      <c r="U84" s="2"/>
      <c r="V84" s="28"/>
      <c r="W84" s="4"/>
      <c r="X84" s="5"/>
      <c r="Y84" s="6"/>
    </row>
    <row r="85" spans="1:25">
      <c r="A85" s="2">
        <v>65</v>
      </c>
      <c r="B85" s="2"/>
      <c r="C85" s="8"/>
      <c r="D85" s="3"/>
      <c r="E85" s="19" t="str">
        <f t="shared" si="4"/>
        <v/>
      </c>
      <c r="F85" s="20" t="str">
        <f t="shared" si="5"/>
        <v/>
      </c>
      <c r="G85" s="43"/>
      <c r="H85" s="43"/>
      <c r="I85" s="21"/>
      <c r="J85" s="21"/>
      <c r="K85" s="2"/>
      <c r="L85" s="2"/>
      <c r="M85" s="21"/>
      <c r="N85" s="4"/>
      <c r="O85" s="5"/>
      <c r="P85" s="6"/>
      <c r="Q85" s="21"/>
      <c r="R85" s="4"/>
      <c r="S85" s="5"/>
      <c r="T85" s="6"/>
      <c r="U85" s="2"/>
      <c r="V85" s="28"/>
      <c r="W85" s="4"/>
      <c r="X85" s="5"/>
      <c r="Y85" s="6"/>
    </row>
    <row r="86" spans="1:25">
      <c r="A86" s="2">
        <v>66</v>
      </c>
      <c r="B86" s="2"/>
      <c r="C86" s="8"/>
      <c r="D86" s="3"/>
      <c r="E86" s="19" t="str">
        <f t="shared" si="4"/>
        <v/>
      </c>
      <c r="F86" s="20" t="str">
        <f t="shared" si="5"/>
        <v/>
      </c>
      <c r="G86" s="43"/>
      <c r="H86" s="43"/>
      <c r="I86" s="21"/>
      <c r="J86" s="21"/>
      <c r="K86" s="2"/>
      <c r="L86" s="2"/>
      <c r="M86" s="21"/>
      <c r="N86" s="4"/>
      <c r="O86" s="5"/>
      <c r="P86" s="6"/>
      <c r="Q86" s="21"/>
      <c r="R86" s="4"/>
      <c r="S86" s="5"/>
      <c r="T86" s="6"/>
      <c r="U86" s="2"/>
      <c r="V86" s="28"/>
      <c r="W86" s="4"/>
      <c r="X86" s="5"/>
      <c r="Y86" s="6"/>
    </row>
    <row r="87" spans="1:25">
      <c r="A87" s="2">
        <v>67</v>
      </c>
      <c r="B87" s="2"/>
      <c r="C87" s="8"/>
      <c r="D87" s="3"/>
      <c r="E87" s="19" t="str">
        <f t="shared" si="4"/>
        <v/>
      </c>
      <c r="F87" s="20" t="str">
        <f t="shared" si="5"/>
        <v/>
      </c>
      <c r="G87" s="43"/>
      <c r="H87" s="43"/>
      <c r="I87" s="21"/>
      <c r="J87" s="21"/>
      <c r="K87" s="2"/>
      <c r="L87" s="2"/>
      <c r="M87" s="21"/>
      <c r="N87" s="4"/>
      <c r="O87" s="5"/>
      <c r="P87" s="6"/>
      <c r="Q87" s="21"/>
      <c r="R87" s="4"/>
      <c r="S87" s="5"/>
      <c r="T87" s="6"/>
      <c r="U87" s="2"/>
      <c r="V87" s="28"/>
      <c r="W87" s="4"/>
      <c r="X87" s="5"/>
      <c r="Y87" s="6"/>
    </row>
    <row r="88" spans="1:25">
      <c r="A88" s="2">
        <v>68</v>
      </c>
      <c r="B88" s="2"/>
      <c r="C88" s="8"/>
      <c r="D88" s="3"/>
      <c r="E88" s="19" t="str">
        <f t="shared" si="4"/>
        <v/>
      </c>
      <c r="F88" s="20" t="str">
        <f t="shared" si="5"/>
        <v/>
      </c>
      <c r="G88" s="43"/>
      <c r="H88" s="43"/>
      <c r="I88" s="21"/>
      <c r="J88" s="21"/>
      <c r="K88" s="2"/>
      <c r="L88" s="2"/>
      <c r="M88" s="21"/>
      <c r="N88" s="4"/>
      <c r="O88" s="5"/>
      <c r="P88" s="6"/>
      <c r="Q88" s="21"/>
      <c r="R88" s="4"/>
      <c r="S88" s="5"/>
      <c r="T88" s="6"/>
      <c r="U88" s="2"/>
      <c r="V88" s="28"/>
      <c r="W88" s="4"/>
      <c r="X88" s="5"/>
      <c r="Y88" s="6"/>
    </row>
    <row r="89" spans="1:25">
      <c r="A89" s="2">
        <v>69</v>
      </c>
      <c r="B89" s="2"/>
      <c r="C89" s="8"/>
      <c r="D89" s="3"/>
      <c r="E89" s="19" t="str">
        <f t="shared" si="4"/>
        <v/>
      </c>
      <c r="F89" s="20" t="str">
        <f t="shared" si="5"/>
        <v/>
      </c>
      <c r="G89" s="43"/>
      <c r="H89" s="43"/>
      <c r="I89" s="21"/>
      <c r="J89" s="21"/>
      <c r="K89" s="2"/>
      <c r="L89" s="2"/>
      <c r="M89" s="21"/>
      <c r="N89" s="4"/>
      <c r="O89" s="5"/>
      <c r="P89" s="6"/>
      <c r="Q89" s="21"/>
      <c r="R89" s="4"/>
      <c r="S89" s="5"/>
      <c r="T89" s="6"/>
      <c r="U89" s="2"/>
      <c r="V89" s="28"/>
      <c r="W89" s="4"/>
      <c r="X89" s="5"/>
      <c r="Y89" s="6"/>
    </row>
    <row r="90" spans="1:25">
      <c r="A90" s="2">
        <v>70</v>
      </c>
      <c r="B90" s="2"/>
      <c r="C90" s="8"/>
      <c r="D90" s="3"/>
      <c r="E90" s="19" t="str">
        <f t="shared" si="4"/>
        <v/>
      </c>
      <c r="F90" s="20" t="str">
        <f t="shared" si="5"/>
        <v/>
      </c>
      <c r="G90" s="43"/>
      <c r="H90" s="43"/>
      <c r="I90" s="21"/>
      <c r="J90" s="21"/>
      <c r="K90" s="2"/>
      <c r="L90" s="2"/>
      <c r="M90" s="21"/>
      <c r="N90" s="4"/>
      <c r="O90" s="5"/>
      <c r="P90" s="6"/>
      <c r="Q90" s="21"/>
      <c r="R90" s="4"/>
      <c r="S90" s="5"/>
      <c r="T90" s="6"/>
      <c r="U90" s="2"/>
      <c r="V90" s="28"/>
      <c r="W90" s="4"/>
      <c r="X90" s="5"/>
      <c r="Y90" s="6"/>
    </row>
    <row r="92" spans="1:25" ht="14.25">
      <c r="B92" s="39" t="s">
        <v>158</v>
      </c>
      <c r="C92" s="39"/>
      <c r="D92" s="39"/>
      <c r="E92" s="39"/>
      <c r="F92" s="39"/>
      <c r="G92" s="39"/>
      <c r="H92" s="39"/>
      <c r="I92" s="39"/>
      <c r="J92" s="39"/>
      <c r="K92" s="39"/>
      <c r="L92" s="39" t="s">
        <v>159</v>
      </c>
    </row>
  </sheetData>
  <mergeCells count="34">
    <mergeCell ref="AA3:AA57"/>
    <mergeCell ref="B16:C16"/>
    <mergeCell ref="D16:J16"/>
    <mergeCell ref="B17:C17"/>
    <mergeCell ref="D17:J17"/>
    <mergeCell ref="B13:C13"/>
    <mergeCell ref="D13:J13"/>
    <mergeCell ref="B14:C14"/>
    <mergeCell ref="D14:J14"/>
    <mergeCell ref="B15:C15"/>
    <mergeCell ref="D15:J15"/>
    <mergeCell ref="B10:C10"/>
    <mergeCell ref="B11:C11"/>
    <mergeCell ref="D11:J11"/>
    <mergeCell ref="B12:C12"/>
    <mergeCell ref="D12:J12"/>
    <mergeCell ref="D10:J10"/>
    <mergeCell ref="B7:C7"/>
    <mergeCell ref="B8:C8"/>
    <mergeCell ref="B9:C9"/>
    <mergeCell ref="D7:J7"/>
    <mergeCell ref="D8:J8"/>
    <mergeCell ref="D9:J9"/>
    <mergeCell ref="B4:C4"/>
    <mergeCell ref="B5:C5"/>
    <mergeCell ref="B6:C6"/>
    <mergeCell ref="D4:J4"/>
    <mergeCell ref="D5:J5"/>
    <mergeCell ref="D6:J6"/>
    <mergeCell ref="W18:Y18"/>
    <mergeCell ref="M18:M20"/>
    <mergeCell ref="N18:P18"/>
    <mergeCell ref="Q18:Q20"/>
    <mergeCell ref="R18:T18"/>
  </mergeCells>
  <phoneticPr fontId="2"/>
  <dataValidations xWindow="487" yWindow="375" count="20">
    <dataValidation imeMode="halfAlpha" allowBlank="1" showInputMessage="1" showErrorMessage="1" promptTitle="秒以下・ｃｍ" prompt="秒以下のタイム・ｃｍを半角数字で入力してください。_x000a_" sqref="Z23:Z47" xr:uid="{00000000-0002-0000-0200-000000000000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N22:N90 R22:R90 W22:W90" xr:uid="{00000000-0002-0000-0200-000001000000}"/>
    <dataValidation imeMode="halfAlpha" allowBlank="1" showInputMessage="1" showErrorMessage="1" promptTitle="分" prompt="800m以上のトラック競技の分の記録を半角数字で入力してください。" sqref="W21 N21 R21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O21:O90 S21:S90 X21:X90" xr:uid="{00000000-0002-0000-02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P21:P90 T21:T90 Y21:Y90" xr:uid="{00000000-0002-0000-0200-000004000000}"/>
    <dataValidation type="list" allowBlank="1" showInputMessage="1" showErrorMessage="1" promptTitle="性別" prompt="性別を選択してください。" sqref="J21:J90" xr:uid="{00000000-0002-0000-0200-000005000000}">
      <formula1>$AE$18:$AE$19</formula1>
    </dataValidation>
    <dataValidation type="list" allowBlank="1" showInputMessage="1" showErrorMessage="1" promptTitle="学年" prompt="小学生・中学生・高校生は学年を選んでください。_x000a_一般の方は空欄で結構です。" sqref="I21:I90" xr:uid="{00000000-0002-0000-0200-000006000000}">
      <formula1>$AF$18:$AF$27</formula1>
    </dataValidation>
    <dataValidation imeMode="hiragana" allowBlank="1" showInputMessage="1" showErrorMessage="1" promptTitle="名" prompt="名前を入力してください。_x000a_" sqref="D21:D90" xr:uid="{00000000-0002-0000-0200-000007000000}"/>
    <dataValidation imeMode="hiragana" allowBlank="1" showInputMessage="1" showErrorMessage="1" promptTitle="姓" prompt="名字だけを入力して下さい。_x000a_" sqref="C21:C90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1:E90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1:F90 G22:H90" xr:uid="{00000000-0002-0000-0200-00000A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K21:K90" xr:uid="{00000000-0002-0000-0200-00000B000000}"/>
    <dataValidation imeMode="halfAlpha" allowBlank="1" showInputMessage="1" showErrorMessage="1" promptTitle="４Ｒ" prompt="4×100mRの出場チームを入力してください。_x000a_１チーム目はＡ_x000a_２チーム目はＢ....._x000a__x000a_" sqref="U21:U90" xr:uid="{00000000-0002-0000-0200-00000C000000}"/>
    <dataValidation type="list" allowBlank="1" showInputMessage="1" showErrorMessage="1" sqref="V21:V90" xr:uid="{00000000-0002-0000-0200-00000D000000}">
      <formula1>$AD$18:$AD$20</formula1>
    </dataValidation>
    <dataValidation imeMode="off" allowBlank="1" showInputMessage="1" showErrorMessage="1" sqref="B21:B90" xr:uid="{00000000-0002-0000-0200-00000E000000}"/>
    <dataValidation type="list" allowBlank="1" showInputMessage="1" showErrorMessage="1" promptTitle="都道府県" prompt="登録している都道府県を選んでください。　　_x000a_" sqref="L21:L90" xr:uid="{00000000-0002-0000-0200-00000F000000}">
      <formula1>$AG$18:$AG$64</formula1>
    </dataValidation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21" xr:uid="{00000000-0002-0000-0200-000010000000}"/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21" xr:uid="{00000000-0002-0000-0200-000011000000}"/>
    <dataValidation imeMode="halfAlpha" allowBlank="1" showInputMessage="1" showErrorMessage="1" sqref="D14:J16" xr:uid="{C50D904F-F996-412A-99F6-B7085928DD21}"/>
    <dataValidation type="list" allowBlank="1" showInputMessage="1" showErrorMessage="1" sqref="M21:M90 Q21:Q90" xr:uid="{00000000-0002-0000-0200-000012000000}">
      <formula1>$AC$18:$AC$49</formula1>
    </dataValidation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4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ヘボン式ローマ字表</vt:lpstr>
      <vt:lpstr>出場選手エントリーシート</vt:lpstr>
      <vt:lpstr>出場選手エントリーシート!Print_Area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藤岡 紀昭</cp:lastModifiedBy>
  <cp:lastPrinted>2019-05-01T01:14:08Z</cp:lastPrinted>
  <dcterms:created xsi:type="dcterms:W3CDTF">2007-01-15T00:19:24Z</dcterms:created>
  <dcterms:modified xsi:type="dcterms:W3CDTF">2022-09-20T21:51:11Z</dcterms:modified>
</cp:coreProperties>
</file>